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0" windowWidth="20115" windowHeight="7755"/>
  </bookViews>
  <sheets>
    <sheet name="Published Summary" sheetId="1" r:id="rId1"/>
    <sheet name="Q1" sheetId="5" r:id="rId2"/>
    <sheet name="Q2" sheetId="3" r:id="rId3"/>
    <sheet name="Q3" sheetId="6" r:id="rId4"/>
    <sheet name="Q4" sheetId="7" r:id="rId5"/>
    <sheet name="Q5" sheetId="8" r:id="rId6"/>
    <sheet name="Q6" sheetId="2" r:id="rId7"/>
    <sheet name="NDP-S001" sheetId="9" r:id="rId8"/>
    <sheet name="NDP-S002" sheetId="10" r:id="rId9"/>
    <sheet name="NDP-S004a" sheetId="11" r:id="rId10"/>
    <sheet name="NDP-S004b" sheetId="12" r:id="rId11"/>
    <sheet name="NDP-S005" sheetId="13" r:id="rId12"/>
    <sheet name="NDP-S006" sheetId="14" r:id="rId13"/>
    <sheet name="NDP-S007" sheetId="15" r:id="rId14"/>
    <sheet name="NDP-S008" sheetId="16" r:id="rId15"/>
    <sheet name="NDP-S013" sheetId="17" r:id="rId16"/>
    <sheet name="NDP-S014" sheetId="18" r:id="rId17"/>
    <sheet name="NDP-S015" sheetId="19" r:id="rId18"/>
    <sheet name="NDP-S017" sheetId="21" r:id="rId19"/>
    <sheet name="NDP-S018a" sheetId="22" r:id="rId20"/>
    <sheet name="NDP-S018b" sheetId="23" r:id="rId21"/>
    <sheet name="NDP-S019a" sheetId="25" r:id="rId22"/>
    <sheet name="NDP-S019b" sheetId="26" r:id="rId23"/>
    <sheet name="NDP-S020a" sheetId="28" r:id="rId24"/>
    <sheet name="NDP-S020b" sheetId="29" r:id="rId25"/>
    <sheet name="NDP-S021" sheetId="31" r:id="rId26"/>
    <sheet name="Releases" sheetId="33" r:id="rId27"/>
  </sheets>
  <externalReferences>
    <externalReference r:id="rId28"/>
  </externalReferences>
  <definedNames>
    <definedName name="_xlnm._FilterDatabase" localSheetId="15" hidden="1">'NDP-S013'!$A$10:$C$107</definedName>
    <definedName name="_xlnm._FilterDatabase" localSheetId="1" hidden="1">'Q1'!$K$12:$O$183</definedName>
    <definedName name="Electors">[1]Property!$F:$F</definedName>
    <definedName name="NDP_S001V">'[1]Collated Votes'!$X$2:$X$351</definedName>
    <definedName name="NDP_S002V">'[1]Collated Votes'!$Z$2:$Z$351</definedName>
    <definedName name="NDP_S004aV">'[1]Collated Votes'!$AB$2:$AB$351</definedName>
    <definedName name="NDP_S004bV">'[1]Collated Votes'!$AD$2:$AD$351</definedName>
    <definedName name="NDP_S005V">'[1]Collated Votes'!$AF$2:$AF$351</definedName>
    <definedName name="NDP_S006V">'[1]Collated Votes'!$AH$2:$AH$351</definedName>
    <definedName name="NDP_S007V">'[1]Collated Votes'!$AJ$2:$AJ$351</definedName>
    <definedName name="NDP_S008V">'[1]Collated Votes'!$AL$2:$AL$351</definedName>
    <definedName name="NDP_S013V">'[1]Collated Votes'!$AN$2:$AN$351</definedName>
    <definedName name="NDP_S014V">'[1]Collated Votes'!$AP$2:$AP$351</definedName>
    <definedName name="NDP_S015V">'[1]Collated Votes'!$AR$2:$AR$351</definedName>
    <definedName name="NDP_S017V">'[1]Collated Votes'!$AT$2:$AT$351</definedName>
    <definedName name="NDP_S018aV">'[1]Collated Votes'!$AV$2:$AV$351</definedName>
    <definedName name="NDP_S018bV">'[1]Collated Votes'!$AX$2:$AX$351</definedName>
    <definedName name="NDP_S019aV">'[1]Collated Votes'!$AZ$2:$AZ$351</definedName>
    <definedName name="NDP_S019bV">'[1]Collated Votes'!$BB$2:$BB$351</definedName>
    <definedName name="NDP_S020aV">'[1]Collated Votes'!$BD$2:$BD$351</definedName>
    <definedName name="NDP_S020bV">'[1]Collated Votes'!$BF$2:$BF$351</definedName>
    <definedName name="NDP_S021V">'[1]Collated Votes'!$BH$2:$BH$351</definedName>
    <definedName name="post_code_collated">'[1]Collated Votes'!$D$2:$D$351</definedName>
    <definedName name="Post_code_count">[1]Property!$B:$B</definedName>
    <definedName name="Post_Code_Responses">'[1]Collated Votes'!$D:$D</definedName>
    <definedName name="Post_Code_Return">[1]Returns!$B:$B</definedName>
    <definedName name="Postal_Return">[1]Property!$D:$D</definedName>
    <definedName name="PostCode">[1]Property!$B$2:$B$226</definedName>
    <definedName name="_xlnm.Print_Titles" localSheetId="7">'NDP-S001'!$1:$1</definedName>
    <definedName name="_xlnm.Print_Titles" localSheetId="8">'NDP-S002'!$1:$1</definedName>
    <definedName name="_xlnm.Print_Titles" localSheetId="9">'NDP-S004a'!$1:$1</definedName>
    <definedName name="_xlnm.Print_Titles" localSheetId="10">'NDP-S004b'!$1:$1</definedName>
    <definedName name="_xlnm.Print_Titles" localSheetId="11">'NDP-S005'!$1:$1</definedName>
    <definedName name="_xlnm.Print_Titles" localSheetId="12">'NDP-S006'!$1:$1</definedName>
    <definedName name="_xlnm.Print_Titles" localSheetId="13">'NDP-S007'!$1:$1</definedName>
    <definedName name="_xlnm.Print_Titles" localSheetId="14">'NDP-S008'!$1:$1</definedName>
    <definedName name="_xlnm.Print_Titles" localSheetId="15">'NDP-S013'!$1:$1</definedName>
    <definedName name="_xlnm.Print_Titles" localSheetId="16">'NDP-S014'!$1:$1</definedName>
    <definedName name="_xlnm.Print_Titles" localSheetId="17">'NDP-S015'!$1:$1</definedName>
    <definedName name="_xlnm.Print_Titles" localSheetId="18">'NDP-S017'!$1:$1</definedName>
    <definedName name="_xlnm.Print_Titles" localSheetId="19">'NDP-S018a'!$1:$1</definedName>
    <definedName name="_xlnm.Print_Titles" localSheetId="20">'NDP-S018b'!$1:$1</definedName>
    <definedName name="_xlnm.Print_Titles" localSheetId="21">'NDP-S019a'!$1:$1</definedName>
    <definedName name="_xlnm.Print_Titles" localSheetId="22">'NDP-S019b'!$1:$1</definedName>
    <definedName name="_xlnm.Print_Titles" localSheetId="23">'NDP-S020a'!$1:$1</definedName>
    <definedName name="_xlnm.Print_Titles" localSheetId="24">'NDP-S020b'!$1:$1</definedName>
    <definedName name="_xlnm.Print_Titles" localSheetId="25">'NDP-S021'!$1:$1</definedName>
    <definedName name="_xlnm.Print_Titles" localSheetId="1">'Q1'!$1:$12</definedName>
    <definedName name="_xlnm.Print_Titles" localSheetId="3">'Q3'!$1:$1</definedName>
    <definedName name="_xlnm.Print_Titles" localSheetId="4">'Q4'!$1:$1</definedName>
    <definedName name="_xlnm.Print_Titles" localSheetId="5">'Q5'!$1:$1</definedName>
    <definedName name="_xlnm.Print_Titles" localSheetId="6">'Q6'!$1:$4</definedName>
    <definedName name="Property">[1]Property!$A:$A</definedName>
    <definedName name="property_post_code">[1]Property!$A:$B</definedName>
    <definedName name="Property_return">[1]Returns!$A:$A</definedName>
    <definedName name="Property_Votes_Collated">'[1]Collated Votes'!#REF!</definedName>
    <definedName name="propositions">'Published Summary'!$A$59:$A$164</definedName>
    <definedName name="Q2_responses">'[1]Q2 Returns'!$B:$B</definedName>
    <definedName name="Residence_post_code" localSheetId="1">[1]Q2!$A$3:$A$352</definedName>
    <definedName name="Residence_post_code">'Q2'!#REF!</definedName>
    <definedName name="Residence_time" localSheetId="1">[1]Q2!$C$3:$C$352</definedName>
    <definedName name="Residence_time">'Q2'!#REF!</definedName>
    <definedName name="Return_column">[1]Property!$E:$E</definedName>
    <definedName name="Total_Return">[1]Property!$E$2:$E$226</definedName>
    <definedName name="Vote_Collated">[1]Property!#REF!</definedName>
    <definedName name="Voting_Method">[1]Returns!$C:$C</definedName>
    <definedName name="Web_Return">[1]Property!$C:$C</definedName>
  </definedNames>
  <calcPr calcId="145621"/>
</workbook>
</file>

<file path=xl/calcChain.xml><?xml version="1.0" encoding="utf-8"?>
<calcChain xmlns="http://schemas.openxmlformats.org/spreadsheetml/2006/main">
  <c r="A9" i="10" l="1"/>
  <c r="A9" i="11"/>
  <c r="A9" i="12"/>
  <c r="A9" i="13"/>
  <c r="A9" i="14"/>
  <c r="A9" i="15"/>
  <c r="A9" i="16"/>
  <c r="A9" i="17"/>
  <c r="A9" i="18"/>
  <c r="A9" i="19"/>
  <c r="A9" i="21"/>
  <c r="A9" i="22"/>
  <c r="A9" i="23"/>
  <c r="A9" i="25"/>
  <c r="A9" i="26"/>
  <c r="A9" i="28"/>
  <c r="A9" i="29"/>
  <c r="A9" i="31"/>
  <c r="A9" i="9"/>
  <c r="C8" i="31"/>
  <c r="C7" i="31"/>
  <c r="C6" i="31"/>
  <c r="C5" i="31"/>
  <c r="C4" i="31"/>
  <c r="C8" i="29"/>
  <c r="C7" i="29"/>
  <c r="C6" i="29"/>
  <c r="C5" i="29"/>
  <c r="C4" i="29"/>
  <c r="C8" i="28"/>
  <c r="C7" i="28"/>
  <c r="C6" i="28"/>
  <c r="C5" i="28"/>
  <c r="C4" i="28"/>
  <c r="C8" i="26"/>
  <c r="C7" i="26"/>
  <c r="C6" i="26"/>
  <c r="C5" i="26"/>
  <c r="C4" i="26"/>
  <c r="C8" i="25"/>
  <c r="C7" i="25"/>
  <c r="C6" i="25"/>
  <c r="C5" i="25"/>
  <c r="C4" i="25"/>
  <c r="C8" i="23"/>
  <c r="C7" i="23"/>
  <c r="C6" i="23"/>
  <c r="C5" i="23"/>
  <c r="C4" i="23"/>
  <c r="C8" i="22"/>
  <c r="C7" i="22"/>
  <c r="C6" i="22"/>
  <c r="C5" i="22"/>
  <c r="C4" i="22"/>
  <c r="C8" i="14"/>
  <c r="C7" i="14"/>
  <c r="C6" i="14"/>
  <c r="C5" i="14"/>
  <c r="C4" i="14"/>
  <c r="C8" i="12"/>
  <c r="C7" i="12"/>
  <c r="C6" i="12"/>
  <c r="C5" i="12"/>
  <c r="C4" i="12"/>
  <c r="C8" i="11"/>
  <c r="C7" i="11"/>
  <c r="C6" i="11"/>
  <c r="C5" i="11"/>
  <c r="C4" i="11"/>
  <c r="C8" i="21"/>
  <c r="C7" i="21"/>
  <c r="C6" i="21"/>
  <c r="C5" i="21"/>
  <c r="C4" i="21"/>
  <c r="C8" i="19"/>
  <c r="C7" i="19"/>
  <c r="C6" i="19"/>
  <c r="C5" i="19"/>
  <c r="C4" i="19"/>
  <c r="C8" i="18"/>
  <c r="C7" i="18"/>
  <c r="C6" i="18"/>
  <c r="C5" i="18"/>
  <c r="C4" i="18"/>
  <c r="C8" i="17"/>
  <c r="C7" i="17"/>
  <c r="C6" i="17"/>
  <c r="C5" i="17"/>
  <c r="C4" i="17"/>
  <c r="C8" i="16"/>
  <c r="C7" i="16"/>
  <c r="C6" i="16"/>
  <c r="C5" i="16"/>
  <c r="C4" i="16"/>
  <c r="C8" i="15"/>
  <c r="C7" i="15"/>
  <c r="C6" i="15"/>
  <c r="C5" i="15"/>
  <c r="C4" i="15"/>
  <c r="C8" i="13"/>
  <c r="C7" i="13"/>
  <c r="C6" i="13"/>
  <c r="C5" i="13"/>
  <c r="C4" i="13"/>
  <c r="C8" i="10"/>
  <c r="C7" i="10"/>
  <c r="C6" i="10"/>
  <c r="C5" i="10"/>
  <c r="C4" i="10"/>
  <c r="C8" i="9"/>
  <c r="C7" i="9"/>
  <c r="C6" i="9"/>
  <c r="C5" i="9"/>
  <c r="C4" i="9"/>
  <c r="O183" i="5"/>
  <c r="N183" i="5"/>
  <c r="M183" i="5"/>
  <c r="L183" i="5"/>
  <c r="J183" i="5"/>
  <c r="O182" i="5"/>
  <c r="N182" i="5"/>
  <c r="M182" i="5"/>
  <c r="L182" i="5"/>
  <c r="J182" i="5"/>
  <c r="O181" i="5"/>
  <c r="N181" i="5"/>
  <c r="M181" i="5"/>
  <c r="L181" i="5"/>
  <c r="P181" i="5" s="1"/>
  <c r="J181" i="5"/>
  <c r="O180" i="5"/>
  <c r="N180" i="5"/>
  <c r="M180" i="5"/>
  <c r="L180" i="5"/>
  <c r="J180" i="5"/>
  <c r="O179" i="5"/>
  <c r="N179" i="5"/>
  <c r="M179" i="5"/>
  <c r="L179" i="5"/>
  <c r="J179" i="5"/>
  <c r="O178" i="5"/>
  <c r="N178" i="5"/>
  <c r="M178" i="5"/>
  <c r="L178" i="5"/>
  <c r="J178" i="5"/>
  <c r="O177" i="5"/>
  <c r="N177" i="5"/>
  <c r="M177" i="5"/>
  <c r="L177" i="5"/>
  <c r="P177" i="5" s="1"/>
  <c r="J177" i="5"/>
  <c r="O176" i="5"/>
  <c r="N176" i="5"/>
  <c r="M176" i="5"/>
  <c r="L176" i="5"/>
  <c r="J176" i="5"/>
  <c r="O175" i="5"/>
  <c r="N175" i="5"/>
  <c r="M175" i="5"/>
  <c r="L175" i="5"/>
  <c r="J175" i="5"/>
  <c r="O174" i="5"/>
  <c r="N174" i="5"/>
  <c r="M174" i="5"/>
  <c r="L174" i="5"/>
  <c r="J174" i="5"/>
  <c r="O173" i="5"/>
  <c r="N173" i="5"/>
  <c r="M173" i="5"/>
  <c r="L173" i="5"/>
  <c r="P173" i="5" s="1"/>
  <c r="J173" i="5"/>
  <c r="O172" i="5"/>
  <c r="N172" i="5"/>
  <c r="M172" i="5"/>
  <c r="L172" i="5"/>
  <c r="J172" i="5"/>
  <c r="O171" i="5"/>
  <c r="N171" i="5"/>
  <c r="M171" i="5"/>
  <c r="L171" i="5"/>
  <c r="J171" i="5"/>
  <c r="O170" i="5"/>
  <c r="N170" i="5"/>
  <c r="M170" i="5"/>
  <c r="L170" i="5"/>
  <c r="J170" i="5"/>
  <c r="O169" i="5"/>
  <c r="N169" i="5"/>
  <c r="M169" i="5"/>
  <c r="L169" i="5"/>
  <c r="P169" i="5" s="1"/>
  <c r="J169" i="5"/>
  <c r="O168" i="5"/>
  <c r="N168" i="5"/>
  <c r="M168" i="5"/>
  <c r="L168" i="5"/>
  <c r="J168" i="5"/>
  <c r="O167" i="5"/>
  <c r="N167" i="5"/>
  <c r="M167" i="5"/>
  <c r="L167" i="5"/>
  <c r="J167" i="5"/>
  <c r="O166" i="5"/>
  <c r="N166" i="5"/>
  <c r="M166" i="5"/>
  <c r="L166" i="5"/>
  <c r="J166" i="5"/>
  <c r="O165" i="5"/>
  <c r="N165" i="5"/>
  <c r="M165" i="5"/>
  <c r="L165" i="5"/>
  <c r="P165" i="5" s="1"/>
  <c r="J165" i="5"/>
  <c r="O164" i="5"/>
  <c r="N164" i="5"/>
  <c r="M164" i="5"/>
  <c r="L164" i="5"/>
  <c r="J164" i="5"/>
  <c r="O163" i="5"/>
  <c r="N163" i="5"/>
  <c r="M163" i="5"/>
  <c r="L163" i="5"/>
  <c r="J163" i="5"/>
  <c r="O162" i="5"/>
  <c r="N162" i="5"/>
  <c r="M162" i="5"/>
  <c r="L162" i="5"/>
  <c r="J162" i="5"/>
  <c r="O161" i="5"/>
  <c r="N161" i="5"/>
  <c r="M161" i="5"/>
  <c r="L161" i="5"/>
  <c r="P161" i="5" s="1"/>
  <c r="J161" i="5"/>
  <c r="O160" i="5"/>
  <c r="N160" i="5"/>
  <c r="M160" i="5"/>
  <c r="L160" i="5"/>
  <c r="J160" i="5"/>
  <c r="O159" i="5"/>
  <c r="N159" i="5"/>
  <c r="M159" i="5"/>
  <c r="L159" i="5"/>
  <c r="J159" i="5"/>
  <c r="O158" i="5"/>
  <c r="N158" i="5"/>
  <c r="M158" i="5"/>
  <c r="L158" i="5"/>
  <c r="J158" i="5"/>
  <c r="O157" i="5"/>
  <c r="N157" i="5"/>
  <c r="M157" i="5"/>
  <c r="L157" i="5"/>
  <c r="P157" i="5" s="1"/>
  <c r="J157" i="5"/>
  <c r="O156" i="5"/>
  <c r="N156" i="5"/>
  <c r="M156" i="5"/>
  <c r="L156" i="5"/>
  <c r="J156" i="5"/>
  <c r="O155" i="5"/>
  <c r="N155" i="5"/>
  <c r="M155" i="5"/>
  <c r="L155" i="5"/>
  <c r="J155" i="5"/>
  <c r="O154" i="5"/>
  <c r="N154" i="5"/>
  <c r="M154" i="5"/>
  <c r="L154" i="5"/>
  <c r="J154" i="5"/>
  <c r="O153" i="5"/>
  <c r="N153" i="5"/>
  <c r="M153" i="5"/>
  <c r="L153" i="5"/>
  <c r="P153" i="5" s="1"/>
  <c r="J153" i="5"/>
  <c r="O152" i="5"/>
  <c r="N152" i="5"/>
  <c r="M152" i="5"/>
  <c r="L152" i="5"/>
  <c r="J152" i="5"/>
  <c r="O151" i="5"/>
  <c r="N151" i="5"/>
  <c r="M151" i="5"/>
  <c r="L151" i="5"/>
  <c r="J151" i="5"/>
  <c r="O150" i="5"/>
  <c r="N150" i="5"/>
  <c r="M150" i="5"/>
  <c r="L150" i="5"/>
  <c r="J150" i="5"/>
  <c r="O149" i="5"/>
  <c r="N149" i="5"/>
  <c r="M149" i="5"/>
  <c r="L149" i="5"/>
  <c r="P149" i="5" s="1"/>
  <c r="J149" i="5"/>
  <c r="O148" i="5"/>
  <c r="N148" i="5"/>
  <c r="M148" i="5"/>
  <c r="L148" i="5"/>
  <c r="J148" i="5"/>
  <c r="O147" i="5"/>
  <c r="N147" i="5"/>
  <c r="M147" i="5"/>
  <c r="L147" i="5"/>
  <c r="J147" i="5"/>
  <c r="O146" i="5"/>
  <c r="N146" i="5"/>
  <c r="M146" i="5"/>
  <c r="L146" i="5"/>
  <c r="J146" i="5"/>
  <c r="O145" i="5"/>
  <c r="N145" i="5"/>
  <c r="M145" i="5"/>
  <c r="L145" i="5"/>
  <c r="P145" i="5" s="1"/>
  <c r="J145" i="5"/>
  <c r="O144" i="5"/>
  <c r="N144" i="5"/>
  <c r="M144" i="5"/>
  <c r="L144" i="5"/>
  <c r="J144" i="5"/>
  <c r="O143" i="5"/>
  <c r="N143" i="5"/>
  <c r="M143" i="5"/>
  <c r="L143" i="5"/>
  <c r="J143" i="5"/>
  <c r="O142" i="5"/>
  <c r="N142" i="5"/>
  <c r="M142" i="5"/>
  <c r="L142" i="5"/>
  <c r="J142" i="5"/>
  <c r="O141" i="5"/>
  <c r="N141" i="5"/>
  <c r="M141" i="5"/>
  <c r="L141" i="5"/>
  <c r="P141" i="5" s="1"/>
  <c r="J141" i="5"/>
  <c r="O140" i="5"/>
  <c r="N140" i="5"/>
  <c r="M140" i="5"/>
  <c r="L140" i="5"/>
  <c r="J140" i="5"/>
  <c r="O139" i="5"/>
  <c r="N139" i="5"/>
  <c r="M139" i="5"/>
  <c r="L139" i="5"/>
  <c r="J139" i="5"/>
  <c r="O138" i="5"/>
  <c r="N138" i="5"/>
  <c r="M138" i="5"/>
  <c r="L138" i="5"/>
  <c r="J138" i="5"/>
  <c r="O137" i="5"/>
  <c r="N137" i="5"/>
  <c r="M137" i="5"/>
  <c r="L137" i="5"/>
  <c r="P137" i="5" s="1"/>
  <c r="J137" i="5"/>
  <c r="O136" i="5"/>
  <c r="N136" i="5"/>
  <c r="M136" i="5"/>
  <c r="L136" i="5"/>
  <c r="J136" i="5"/>
  <c r="O135" i="5"/>
  <c r="N135" i="5"/>
  <c r="M135" i="5"/>
  <c r="L135" i="5"/>
  <c r="J135" i="5"/>
  <c r="O134" i="5"/>
  <c r="N134" i="5"/>
  <c r="M134" i="5"/>
  <c r="L134" i="5"/>
  <c r="J134" i="5"/>
  <c r="O133" i="5"/>
  <c r="N133" i="5"/>
  <c r="M133" i="5"/>
  <c r="L133" i="5"/>
  <c r="P133" i="5" s="1"/>
  <c r="J133" i="5"/>
  <c r="O132" i="5"/>
  <c r="N132" i="5"/>
  <c r="M132" i="5"/>
  <c r="L132" i="5"/>
  <c r="J132" i="5"/>
  <c r="O131" i="5"/>
  <c r="N131" i="5"/>
  <c r="M131" i="5"/>
  <c r="L131" i="5"/>
  <c r="J131" i="5"/>
  <c r="O130" i="5"/>
  <c r="N130" i="5"/>
  <c r="M130" i="5"/>
  <c r="L130" i="5"/>
  <c r="J130" i="5"/>
  <c r="E7" i="5" s="1"/>
  <c r="O129" i="5"/>
  <c r="N129" i="5"/>
  <c r="M129" i="5"/>
  <c r="L129" i="5"/>
  <c r="P129" i="5" s="1"/>
  <c r="J129" i="5"/>
  <c r="O128" i="5"/>
  <c r="N128" i="5"/>
  <c r="M128" i="5"/>
  <c r="L128" i="5"/>
  <c r="J128" i="5"/>
  <c r="O127" i="5"/>
  <c r="N127" i="5"/>
  <c r="M127" i="5"/>
  <c r="L127" i="5"/>
  <c r="J127" i="5"/>
  <c r="O126" i="5"/>
  <c r="N126" i="5"/>
  <c r="M126" i="5"/>
  <c r="L126" i="5"/>
  <c r="J126" i="5"/>
  <c r="O125" i="5"/>
  <c r="N125" i="5"/>
  <c r="M125" i="5"/>
  <c r="L125" i="5"/>
  <c r="P125" i="5" s="1"/>
  <c r="J125" i="5"/>
  <c r="O124" i="5"/>
  <c r="N124" i="5"/>
  <c r="M124" i="5"/>
  <c r="L124" i="5"/>
  <c r="J124" i="5"/>
  <c r="O123" i="5"/>
  <c r="N123" i="5"/>
  <c r="M123" i="5"/>
  <c r="L123" i="5"/>
  <c r="J123" i="5"/>
  <c r="O122" i="5"/>
  <c r="N122" i="5"/>
  <c r="M122" i="5"/>
  <c r="L122" i="5"/>
  <c r="J122" i="5"/>
  <c r="O121" i="5"/>
  <c r="N121" i="5"/>
  <c r="M121" i="5"/>
  <c r="L121" i="5"/>
  <c r="P121" i="5" s="1"/>
  <c r="J121" i="5"/>
  <c r="O120" i="5"/>
  <c r="N120" i="5"/>
  <c r="M120" i="5"/>
  <c r="L120" i="5"/>
  <c r="J120" i="5"/>
  <c r="O119" i="5"/>
  <c r="N119" i="5"/>
  <c r="M119" i="5"/>
  <c r="L119" i="5"/>
  <c r="J119" i="5"/>
  <c r="O118" i="5"/>
  <c r="N118" i="5"/>
  <c r="M118" i="5"/>
  <c r="L118" i="5"/>
  <c r="J118" i="5"/>
  <c r="O117" i="5"/>
  <c r="N117" i="5"/>
  <c r="M117" i="5"/>
  <c r="L117" i="5"/>
  <c r="P117" i="5" s="1"/>
  <c r="J117" i="5"/>
  <c r="O116" i="5"/>
  <c r="N116" i="5"/>
  <c r="M116" i="5"/>
  <c r="L116" i="5"/>
  <c r="J116" i="5"/>
  <c r="O115" i="5"/>
  <c r="N115" i="5"/>
  <c r="M115" i="5"/>
  <c r="L115" i="5"/>
  <c r="J115" i="5"/>
  <c r="O114" i="5"/>
  <c r="N114" i="5"/>
  <c r="M114" i="5"/>
  <c r="L114" i="5"/>
  <c r="J114" i="5"/>
  <c r="O113" i="5"/>
  <c r="N113" i="5"/>
  <c r="M113" i="5"/>
  <c r="L113" i="5"/>
  <c r="P113" i="5" s="1"/>
  <c r="J113" i="5"/>
  <c r="O112" i="5"/>
  <c r="N112" i="5"/>
  <c r="M112" i="5"/>
  <c r="L112" i="5"/>
  <c r="J112" i="5"/>
  <c r="O111" i="5"/>
  <c r="N111" i="5"/>
  <c r="M111" i="5"/>
  <c r="L111" i="5"/>
  <c r="J111" i="5"/>
  <c r="O110" i="5"/>
  <c r="N110" i="5"/>
  <c r="M110" i="5"/>
  <c r="L110" i="5"/>
  <c r="J110" i="5"/>
  <c r="O109" i="5"/>
  <c r="N109" i="5"/>
  <c r="M109" i="5"/>
  <c r="L109" i="5"/>
  <c r="P109" i="5" s="1"/>
  <c r="J109" i="5"/>
  <c r="O108" i="5"/>
  <c r="N108" i="5"/>
  <c r="M108" i="5"/>
  <c r="L108" i="5"/>
  <c r="J108" i="5"/>
  <c r="O107" i="5"/>
  <c r="N107" i="5"/>
  <c r="M107" i="5"/>
  <c r="L107" i="5"/>
  <c r="J107" i="5"/>
  <c r="O106" i="5"/>
  <c r="N106" i="5"/>
  <c r="M106" i="5"/>
  <c r="L106" i="5"/>
  <c r="J106" i="5"/>
  <c r="O105" i="5"/>
  <c r="N105" i="5"/>
  <c r="M105" i="5"/>
  <c r="L105" i="5"/>
  <c r="P105" i="5" s="1"/>
  <c r="J105" i="5"/>
  <c r="O104" i="5"/>
  <c r="N104" i="5"/>
  <c r="M104" i="5"/>
  <c r="L104" i="5"/>
  <c r="J104" i="5"/>
  <c r="O103" i="5"/>
  <c r="N103" i="5"/>
  <c r="M103" i="5"/>
  <c r="L103" i="5"/>
  <c r="J103" i="5"/>
  <c r="O102" i="5"/>
  <c r="N102" i="5"/>
  <c r="M102" i="5"/>
  <c r="L102" i="5"/>
  <c r="J102" i="5"/>
  <c r="O101" i="5"/>
  <c r="N101" i="5"/>
  <c r="M101" i="5"/>
  <c r="L101" i="5"/>
  <c r="P101" i="5" s="1"/>
  <c r="J101" i="5"/>
  <c r="O100" i="5"/>
  <c r="N100" i="5"/>
  <c r="M100" i="5"/>
  <c r="L100" i="5"/>
  <c r="J100" i="5"/>
  <c r="O99" i="5"/>
  <c r="N99" i="5"/>
  <c r="M99" i="5"/>
  <c r="L99" i="5"/>
  <c r="J99" i="5"/>
  <c r="O98" i="5"/>
  <c r="N98" i="5"/>
  <c r="M98" i="5"/>
  <c r="L98" i="5"/>
  <c r="J98" i="5"/>
  <c r="O97" i="5"/>
  <c r="N97" i="5"/>
  <c r="M97" i="5"/>
  <c r="L97" i="5"/>
  <c r="P97" i="5" s="1"/>
  <c r="J97" i="5"/>
  <c r="O96" i="5"/>
  <c r="N96" i="5"/>
  <c r="M96" i="5"/>
  <c r="L96" i="5"/>
  <c r="J96" i="5"/>
  <c r="O95" i="5"/>
  <c r="N95" i="5"/>
  <c r="M95" i="5"/>
  <c r="L95" i="5"/>
  <c r="J95" i="5"/>
  <c r="O94" i="5"/>
  <c r="N94" i="5"/>
  <c r="M94" i="5"/>
  <c r="L94" i="5"/>
  <c r="J94" i="5"/>
  <c r="O93" i="5"/>
  <c r="N93" i="5"/>
  <c r="M93" i="5"/>
  <c r="L93" i="5"/>
  <c r="P93" i="5" s="1"/>
  <c r="J93" i="5"/>
  <c r="O92" i="5"/>
  <c r="N92" i="5"/>
  <c r="M92" i="5"/>
  <c r="L92" i="5"/>
  <c r="J92" i="5"/>
  <c r="O91" i="5"/>
  <c r="N91" i="5"/>
  <c r="M91" i="5"/>
  <c r="L91" i="5"/>
  <c r="J91" i="5"/>
  <c r="O90" i="5"/>
  <c r="N90" i="5"/>
  <c r="M90" i="5"/>
  <c r="L90" i="5"/>
  <c r="J90" i="5"/>
  <c r="O89" i="5"/>
  <c r="N89" i="5"/>
  <c r="M89" i="5"/>
  <c r="L89" i="5"/>
  <c r="P89" i="5" s="1"/>
  <c r="J89" i="5"/>
  <c r="O88" i="5"/>
  <c r="N88" i="5"/>
  <c r="M88" i="5"/>
  <c r="L88" i="5"/>
  <c r="J88" i="5"/>
  <c r="O87" i="5"/>
  <c r="N87" i="5"/>
  <c r="M87" i="5"/>
  <c r="L87" i="5"/>
  <c r="J87" i="5"/>
  <c r="O86" i="5"/>
  <c r="N86" i="5"/>
  <c r="M86" i="5"/>
  <c r="L86" i="5"/>
  <c r="J86" i="5"/>
  <c r="O85" i="5"/>
  <c r="N85" i="5"/>
  <c r="M85" i="5"/>
  <c r="L85" i="5"/>
  <c r="P85" i="5" s="1"/>
  <c r="J85" i="5"/>
  <c r="O84" i="5"/>
  <c r="N84" i="5"/>
  <c r="M84" i="5"/>
  <c r="L84" i="5"/>
  <c r="J84" i="5"/>
  <c r="O83" i="5"/>
  <c r="N83" i="5"/>
  <c r="M83" i="5"/>
  <c r="L83" i="5"/>
  <c r="J83" i="5"/>
  <c r="O82" i="5"/>
  <c r="N82" i="5"/>
  <c r="M82" i="5"/>
  <c r="L82" i="5"/>
  <c r="J82" i="5"/>
  <c r="O81" i="5"/>
  <c r="N81" i="5"/>
  <c r="M81" i="5"/>
  <c r="L81" i="5"/>
  <c r="P81" i="5" s="1"/>
  <c r="J81" i="5"/>
  <c r="O80" i="5"/>
  <c r="N80" i="5"/>
  <c r="M80" i="5"/>
  <c r="L80" i="5"/>
  <c r="J80" i="5"/>
  <c r="O79" i="5"/>
  <c r="N79" i="5"/>
  <c r="M79" i="5"/>
  <c r="L79" i="5"/>
  <c r="J79" i="5"/>
  <c r="O78" i="5"/>
  <c r="N78" i="5"/>
  <c r="M78" i="5"/>
  <c r="L78" i="5"/>
  <c r="J78" i="5"/>
  <c r="O77" i="5"/>
  <c r="N77" i="5"/>
  <c r="M77" i="5"/>
  <c r="L77" i="5"/>
  <c r="P77" i="5" s="1"/>
  <c r="J77" i="5"/>
  <c r="O76" i="5"/>
  <c r="N76" i="5"/>
  <c r="M76" i="5"/>
  <c r="L76" i="5"/>
  <c r="J76" i="5"/>
  <c r="O75" i="5"/>
  <c r="N75" i="5"/>
  <c r="M75" i="5"/>
  <c r="L75" i="5"/>
  <c r="J75" i="5"/>
  <c r="O74" i="5"/>
  <c r="N74" i="5"/>
  <c r="M74" i="5"/>
  <c r="L74" i="5"/>
  <c r="J74" i="5"/>
  <c r="O73" i="5"/>
  <c r="N73" i="5"/>
  <c r="M73" i="5"/>
  <c r="L73" i="5"/>
  <c r="P73" i="5" s="1"/>
  <c r="J73" i="5"/>
  <c r="O72" i="5"/>
  <c r="N72" i="5"/>
  <c r="M72" i="5"/>
  <c r="L72" i="5"/>
  <c r="J72" i="5"/>
  <c r="O71" i="5"/>
  <c r="N71" i="5"/>
  <c r="M71" i="5"/>
  <c r="L71" i="5"/>
  <c r="J71" i="5"/>
  <c r="O70" i="5"/>
  <c r="N70" i="5"/>
  <c r="M70" i="5"/>
  <c r="L70" i="5"/>
  <c r="J70" i="5"/>
  <c r="O69" i="5"/>
  <c r="N69" i="5"/>
  <c r="M69" i="5"/>
  <c r="L69" i="5"/>
  <c r="P69" i="5" s="1"/>
  <c r="J69" i="5"/>
  <c r="O68" i="5"/>
  <c r="N68" i="5"/>
  <c r="M68" i="5"/>
  <c r="L68" i="5"/>
  <c r="J68" i="5"/>
  <c r="O67" i="5"/>
  <c r="N67" i="5"/>
  <c r="M67" i="5"/>
  <c r="L67" i="5"/>
  <c r="J67" i="5"/>
  <c r="O66" i="5"/>
  <c r="N66" i="5"/>
  <c r="M66" i="5"/>
  <c r="L66" i="5"/>
  <c r="J66" i="5"/>
  <c r="O65" i="5"/>
  <c r="N65" i="5"/>
  <c r="M65" i="5"/>
  <c r="L65" i="5"/>
  <c r="P65" i="5" s="1"/>
  <c r="J65" i="5"/>
  <c r="O64" i="5"/>
  <c r="N64" i="5"/>
  <c r="M64" i="5"/>
  <c r="L64" i="5"/>
  <c r="J64" i="5"/>
  <c r="O63" i="5"/>
  <c r="N63" i="5"/>
  <c r="M63" i="5"/>
  <c r="L63" i="5"/>
  <c r="J63" i="5"/>
  <c r="O62" i="5"/>
  <c r="N62" i="5"/>
  <c r="M62" i="5"/>
  <c r="L62" i="5"/>
  <c r="J62" i="5"/>
  <c r="O61" i="5"/>
  <c r="N61" i="5"/>
  <c r="M61" i="5"/>
  <c r="L61" i="5"/>
  <c r="P61" i="5" s="1"/>
  <c r="J61" i="5"/>
  <c r="O60" i="5"/>
  <c r="N60" i="5"/>
  <c r="M60" i="5"/>
  <c r="L60" i="5"/>
  <c r="J60" i="5"/>
  <c r="O59" i="5"/>
  <c r="N59" i="5"/>
  <c r="M59" i="5"/>
  <c r="L59" i="5"/>
  <c r="J59" i="5"/>
  <c r="O58" i="5"/>
  <c r="N58" i="5"/>
  <c r="M58" i="5"/>
  <c r="L58" i="5"/>
  <c r="J58" i="5"/>
  <c r="O57" i="5"/>
  <c r="N57" i="5"/>
  <c r="M57" i="5"/>
  <c r="L57" i="5"/>
  <c r="P57" i="5" s="1"/>
  <c r="J57" i="5"/>
  <c r="O56" i="5"/>
  <c r="N56" i="5"/>
  <c r="M56" i="5"/>
  <c r="L56" i="5"/>
  <c r="J56" i="5"/>
  <c r="O55" i="5"/>
  <c r="N55" i="5"/>
  <c r="M55" i="5"/>
  <c r="L55" i="5"/>
  <c r="J55" i="5"/>
  <c r="O54" i="5"/>
  <c r="N54" i="5"/>
  <c r="M54" i="5"/>
  <c r="L54" i="5"/>
  <c r="J54" i="5"/>
  <c r="O53" i="5"/>
  <c r="N53" i="5"/>
  <c r="M53" i="5"/>
  <c r="L53" i="5"/>
  <c r="P53" i="5" s="1"/>
  <c r="J53" i="5"/>
  <c r="O52" i="5"/>
  <c r="N52" i="5"/>
  <c r="M52" i="5"/>
  <c r="L52" i="5"/>
  <c r="J52" i="5"/>
  <c r="O51" i="5"/>
  <c r="N51" i="5"/>
  <c r="M51" i="5"/>
  <c r="L51" i="5"/>
  <c r="J51" i="5"/>
  <c r="O50" i="5"/>
  <c r="N50" i="5"/>
  <c r="M50" i="5"/>
  <c r="L50" i="5"/>
  <c r="J50" i="5"/>
  <c r="O49" i="5"/>
  <c r="N49" i="5"/>
  <c r="M49" i="5"/>
  <c r="L49" i="5"/>
  <c r="P49" i="5" s="1"/>
  <c r="J49" i="5"/>
  <c r="O48" i="5"/>
  <c r="N48" i="5"/>
  <c r="M48" i="5"/>
  <c r="L48" i="5"/>
  <c r="J48" i="5"/>
  <c r="O47" i="5"/>
  <c r="N47" i="5"/>
  <c r="M47" i="5"/>
  <c r="L47" i="5"/>
  <c r="J47" i="5"/>
  <c r="O46" i="5"/>
  <c r="N46" i="5"/>
  <c r="M46" i="5"/>
  <c r="L46" i="5"/>
  <c r="J46" i="5"/>
  <c r="O45" i="5"/>
  <c r="N45" i="5"/>
  <c r="M45" i="5"/>
  <c r="L45" i="5"/>
  <c r="P45" i="5" s="1"/>
  <c r="J45" i="5"/>
  <c r="O44" i="5"/>
  <c r="N44" i="5"/>
  <c r="M44" i="5"/>
  <c r="L44" i="5"/>
  <c r="J44" i="5"/>
  <c r="O43" i="5"/>
  <c r="N43" i="5"/>
  <c r="M43" i="5"/>
  <c r="L43" i="5"/>
  <c r="J43" i="5"/>
  <c r="O42" i="5"/>
  <c r="N42" i="5"/>
  <c r="M42" i="5"/>
  <c r="L42" i="5"/>
  <c r="J42" i="5"/>
  <c r="O41" i="5"/>
  <c r="N41" i="5"/>
  <c r="M41" i="5"/>
  <c r="L41" i="5"/>
  <c r="P41" i="5" s="1"/>
  <c r="J41" i="5"/>
  <c r="O40" i="5"/>
  <c r="N40" i="5"/>
  <c r="M40" i="5"/>
  <c r="L40" i="5"/>
  <c r="J40" i="5"/>
  <c r="O39" i="5"/>
  <c r="N39" i="5"/>
  <c r="M39" i="5"/>
  <c r="L39" i="5"/>
  <c r="J39" i="5"/>
  <c r="O38" i="5"/>
  <c r="N38" i="5"/>
  <c r="M38" i="5"/>
  <c r="L38" i="5"/>
  <c r="J38" i="5"/>
  <c r="O37" i="5"/>
  <c r="N37" i="5"/>
  <c r="M37" i="5"/>
  <c r="L37" i="5"/>
  <c r="P37" i="5" s="1"/>
  <c r="J37" i="5"/>
  <c r="O36" i="5"/>
  <c r="N36" i="5"/>
  <c r="M36" i="5"/>
  <c r="L36" i="5"/>
  <c r="J36" i="5"/>
  <c r="O35" i="5"/>
  <c r="N35" i="5"/>
  <c r="M35" i="5"/>
  <c r="L35" i="5"/>
  <c r="J35" i="5"/>
  <c r="O34" i="5"/>
  <c r="N34" i="5"/>
  <c r="M34" i="5"/>
  <c r="L34" i="5"/>
  <c r="J34" i="5"/>
  <c r="O33" i="5"/>
  <c r="N33" i="5"/>
  <c r="M33" i="5"/>
  <c r="L33" i="5"/>
  <c r="P33" i="5" s="1"/>
  <c r="J33" i="5"/>
  <c r="O32" i="5"/>
  <c r="N32" i="5"/>
  <c r="M32" i="5"/>
  <c r="L32" i="5"/>
  <c r="J32" i="5"/>
  <c r="O31" i="5"/>
  <c r="N31" i="5"/>
  <c r="M31" i="5"/>
  <c r="L31" i="5"/>
  <c r="J31" i="5"/>
  <c r="O30" i="5"/>
  <c r="N30" i="5"/>
  <c r="M30" i="5"/>
  <c r="L30" i="5"/>
  <c r="J30" i="5"/>
  <c r="O29" i="5"/>
  <c r="N29" i="5"/>
  <c r="M29" i="5"/>
  <c r="L29" i="5"/>
  <c r="P29" i="5" s="1"/>
  <c r="J29" i="5"/>
  <c r="O28" i="5"/>
  <c r="N28" i="5"/>
  <c r="M28" i="5"/>
  <c r="L28" i="5"/>
  <c r="J28" i="5"/>
  <c r="O27" i="5"/>
  <c r="N27" i="5"/>
  <c r="M27" i="5"/>
  <c r="L27" i="5"/>
  <c r="J27" i="5"/>
  <c r="O26" i="5"/>
  <c r="N26" i="5"/>
  <c r="M26" i="5"/>
  <c r="L26" i="5"/>
  <c r="J26" i="5"/>
  <c r="F9" i="5" s="1"/>
  <c r="O25" i="5"/>
  <c r="N25" i="5"/>
  <c r="M25" i="5"/>
  <c r="L25" i="5"/>
  <c r="P25" i="5" s="1"/>
  <c r="J25" i="5"/>
  <c r="O24" i="5"/>
  <c r="N24" i="5"/>
  <c r="M24" i="5"/>
  <c r="L24" i="5"/>
  <c r="J24" i="5"/>
  <c r="F8" i="5" s="1"/>
  <c r="O23" i="5"/>
  <c r="N23" i="5"/>
  <c r="M23" i="5"/>
  <c r="L23" i="5"/>
  <c r="J23" i="5"/>
  <c r="O22" i="5"/>
  <c r="N22" i="5"/>
  <c r="M22" i="5"/>
  <c r="L22" i="5"/>
  <c r="J22" i="5"/>
  <c r="O21" i="5"/>
  <c r="N21" i="5"/>
  <c r="M21" i="5"/>
  <c r="L21" i="5"/>
  <c r="P21" i="5" s="1"/>
  <c r="J21" i="5"/>
  <c r="O20" i="5"/>
  <c r="N20" i="5"/>
  <c r="M20" i="5"/>
  <c r="L20" i="5"/>
  <c r="J20" i="5"/>
  <c r="O19" i="5"/>
  <c r="N19" i="5"/>
  <c r="M19" i="5"/>
  <c r="L19" i="5"/>
  <c r="J19" i="5"/>
  <c r="O18" i="5"/>
  <c r="N18" i="5"/>
  <c r="M18" i="5"/>
  <c r="L18" i="5"/>
  <c r="J18" i="5"/>
  <c r="O17" i="5"/>
  <c r="N17" i="5"/>
  <c r="M17" i="5"/>
  <c r="L17" i="5"/>
  <c r="P17" i="5" s="1"/>
  <c r="J17" i="5"/>
  <c r="O16" i="5"/>
  <c r="N16" i="5"/>
  <c r="M16" i="5"/>
  <c r="L16" i="5"/>
  <c r="J16" i="5"/>
  <c r="O15" i="5"/>
  <c r="N15" i="5"/>
  <c r="N13" i="5" s="1"/>
  <c r="M15" i="5"/>
  <c r="L15" i="5"/>
  <c r="J15" i="5"/>
  <c r="O14" i="5"/>
  <c r="N14" i="5"/>
  <c r="M14" i="5"/>
  <c r="L14" i="5"/>
  <c r="J14" i="5"/>
  <c r="D3" i="5" s="1"/>
  <c r="I13" i="5"/>
  <c r="H13" i="5"/>
  <c r="G13" i="5"/>
  <c r="F13" i="5"/>
  <c r="E13" i="5"/>
  <c r="D13" i="5"/>
  <c r="C13" i="5"/>
  <c r="B13" i="5"/>
  <c r="A13" i="5"/>
  <c r="I9" i="5"/>
  <c r="H9" i="5"/>
  <c r="G9" i="5"/>
  <c r="I8" i="5"/>
  <c r="H8" i="5"/>
  <c r="G8" i="5"/>
  <c r="I7" i="5"/>
  <c r="H7" i="5"/>
  <c r="G7" i="5"/>
  <c r="F7" i="5"/>
  <c r="I6" i="5"/>
  <c r="H6" i="5"/>
  <c r="G6" i="5"/>
  <c r="F6" i="5"/>
  <c r="E5" i="5"/>
  <c r="I4" i="5"/>
  <c r="H4" i="5"/>
  <c r="G4" i="5"/>
  <c r="F4" i="5"/>
  <c r="H3" i="5"/>
  <c r="I3" i="5" l="1"/>
  <c r="E9" i="5"/>
  <c r="L13" i="5"/>
  <c r="G3" i="5"/>
  <c r="P19" i="5"/>
  <c r="P23" i="5"/>
  <c r="P27" i="5"/>
  <c r="P31" i="5"/>
  <c r="D9" i="5"/>
  <c r="P35" i="5"/>
  <c r="P39" i="5"/>
  <c r="D7" i="5"/>
  <c r="P43" i="5"/>
  <c r="P47" i="5"/>
  <c r="P51" i="5"/>
  <c r="P55" i="5"/>
  <c r="P59" i="5"/>
  <c r="P63" i="5"/>
  <c r="P67" i="5"/>
  <c r="P71" i="5"/>
  <c r="P75" i="5"/>
  <c r="P79" i="5"/>
  <c r="P83" i="5"/>
  <c r="P87" i="5"/>
  <c r="P91" i="5"/>
  <c r="P95" i="5"/>
  <c r="P99" i="5"/>
  <c r="P103" i="5"/>
  <c r="P107" i="5"/>
  <c r="P111" i="5"/>
  <c r="P115" i="5"/>
  <c r="P119" i="5"/>
  <c r="P123" i="5"/>
  <c r="P127" i="5"/>
  <c r="D4" i="5"/>
  <c r="P131" i="5"/>
  <c r="P135" i="5"/>
  <c r="D6" i="5"/>
  <c r="P139" i="5"/>
  <c r="P143" i="5"/>
  <c r="E6" i="5"/>
  <c r="P147" i="5"/>
  <c r="P151" i="5"/>
  <c r="P155" i="5"/>
  <c r="P159" i="5"/>
  <c r="E4" i="5"/>
  <c r="P163" i="5"/>
  <c r="P167" i="5"/>
  <c r="P171" i="5"/>
  <c r="P175" i="5"/>
  <c r="P179" i="5"/>
  <c r="P183" i="5"/>
  <c r="D8" i="5"/>
  <c r="M13" i="5"/>
  <c r="P20" i="5"/>
  <c r="P28" i="5"/>
  <c r="P36" i="5"/>
  <c r="P44" i="5"/>
  <c r="P52" i="5"/>
  <c r="P60" i="5"/>
  <c r="P68" i="5"/>
  <c r="P76" i="5"/>
  <c r="P84" i="5"/>
  <c r="P92" i="5"/>
  <c r="P100" i="5"/>
  <c r="P15" i="5"/>
  <c r="E3" i="5"/>
  <c r="J13" i="5"/>
  <c r="P26" i="5"/>
  <c r="P34" i="5"/>
  <c r="P42" i="5"/>
  <c r="P50" i="5"/>
  <c r="P58" i="5"/>
  <c r="P66" i="5"/>
  <c r="P74" i="5"/>
  <c r="P82" i="5"/>
  <c r="P90" i="5"/>
  <c r="P98" i="5"/>
  <c r="P104" i="5"/>
  <c r="P108" i="5"/>
  <c r="P112" i="5"/>
  <c r="P116" i="5"/>
  <c r="P120" i="5"/>
  <c r="P124" i="5"/>
  <c r="P128" i="5"/>
  <c r="P132" i="5"/>
  <c r="P136" i="5"/>
  <c r="P140" i="5"/>
  <c r="P144" i="5"/>
  <c r="P148" i="5"/>
  <c r="P152" i="5"/>
  <c r="P156" i="5"/>
  <c r="P160" i="5"/>
  <c r="P164" i="5"/>
  <c r="P168" i="5"/>
  <c r="P172" i="5"/>
  <c r="P176" i="5"/>
  <c r="P180" i="5"/>
  <c r="F3" i="5"/>
  <c r="E8" i="5"/>
  <c r="O13" i="5"/>
  <c r="P16" i="5"/>
  <c r="P24" i="5"/>
  <c r="P32" i="5"/>
  <c r="P40" i="5"/>
  <c r="P48" i="5"/>
  <c r="P56" i="5"/>
  <c r="P64" i="5"/>
  <c r="P72" i="5"/>
  <c r="P80" i="5"/>
  <c r="P88" i="5"/>
  <c r="P96" i="5"/>
  <c r="P18" i="5"/>
  <c r="P14" i="5"/>
  <c r="P22" i="5"/>
  <c r="P30" i="5"/>
  <c r="P38" i="5"/>
  <c r="P46" i="5"/>
  <c r="P54" i="5"/>
  <c r="P62" i="5"/>
  <c r="P70" i="5"/>
  <c r="P78" i="5"/>
  <c r="P86" i="5"/>
  <c r="P94" i="5"/>
  <c r="P102" i="5"/>
  <c r="P106" i="5"/>
  <c r="P110" i="5"/>
  <c r="P114" i="5"/>
  <c r="P118" i="5"/>
  <c r="P122" i="5"/>
  <c r="P126" i="5"/>
  <c r="P130" i="5"/>
  <c r="P134" i="5"/>
  <c r="P138" i="5"/>
  <c r="P142" i="5"/>
  <c r="P146" i="5"/>
  <c r="P150" i="5"/>
  <c r="P154" i="5"/>
  <c r="P158" i="5"/>
  <c r="P162" i="5"/>
  <c r="P166" i="5"/>
  <c r="P170" i="5"/>
  <c r="P174" i="5"/>
  <c r="P178" i="5"/>
  <c r="P182" i="5"/>
  <c r="P13" i="5" l="1"/>
  <c r="J98" i="1" l="1"/>
  <c r="G186" i="1" l="1"/>
  <c r="G182" i="1"/>
  <c r="E184" i="1"/>
  <c r="C194" i="1"/>
  <c r="C190" i="1"/>
  <c r="C178" i="1"/>
  <c r="H175" i="1"/>
  <c r="H194" i="1" s="1"/>
  <c r="G175" i="1"/>
  <c r="G193" i="1" s="1"/>
  <c r="F175" i="1"/>
  <c r="F192" i="1" s="1"/>
  <c r="E175" i="1"/>
  <c r="E191" i="1" s="1"/>
  <c r="D175" i="1"/>
  <c r="D194" i="1" s="1"/>
  <c r="C175" i="1"/>
  <c r="C193" i="1" s="1"/>
  <c r="B175" i="1"/>
  <c r="J164" i="1"/>
  <c r="J163" i="1"/>
  <c r="J162" i="1"/>
  <c r="J161" i="1"/>
  <c r="J160" i="1"/>
  <c r="J159" i="1"/>
  <c r="J158" i="1"/>
  <c r="J157" i="1"/>
  <c r="J156" i="1"/>
  <c r="J155" i="1"/>
  <c r="J153" i="1"/>
  <c r="J152" i="1"/>
  <c r="J151" i="1"/>
  <c r="J150" i="1"/>
  <c r="J149" i="1"/>
  <c r="J148" i="1"/>
  <c r="J147" i="1"/>
  <c r="J146" i="1"/>
  <c r="J135" i="1"/>
  <c r="J134" i="1"/>
  <c r="J133" i="1"/>
  <c r="J132" i="1"/>
  <c r="J131" i="1"/>
  <c r="J130" i="1"/>
  <c r="J129" i="1"/>
  <c r="J128" i="1"/>
  <c r="J126" i="1"/>
  <c r="J125" i="1"/>
  <c r="J124" i="1"/>
  <c r="J123" i="1"/>
  <c r="J122" i="1"/>
  <c r="J121" i="1"/>
  <c r="J120" i="1"/>
  <c r="J119" i="1"/>
  <c r="J118" i="1"/>
  <c r="J117" i="1"/>
  <c r="J106" i="1"/>
  <c r="J105" i="1"/>
  <c r="J104" i="1"/>
  <c r="J103" i="1"/>
  <c r="J102" i="1"/>
  <c r="J101" i="1"/>
  <c r="J100" i="1"/>
  <c r="J99" i="1"/>
  <c r="J97" i="1"/>
  <c r="J95" i="1"/>
  <c r="J94" i="1"/>
  <c r="J93" i="1"/>
  <c r="J92" i="1"/>
  <c r="J91" i="1"/>
  <c r="J90" i="1"/>
  <c r="J89" i="1"/>
  <c r="J88" i="1"/>
  <c r="J77" i="1"/>
  <c r="J76" i="1"/>
  <c r="J75" i="1"/>
  <c r="J74" i="1"/>
  <c r="J73" i="1"/>
  <c r="J72" i="1"/>
  <c r="J71" i="1"/>
  <c r="J70" i="1"/>
  <c r="J69" i="1"/>
  <c r="J68" i="1"/>
  <c r="J65" i="1"/>
  <c r="J64" i="1"/>
  <c r="J63" i="1"/>
  <c r="J62" i="1"/>
  <c r="J61" i="1"/>
  <c r="J60" i="1"/>
  <c r="J59" i="1"/>
  <c r="D187" i="1" l="1"/>
  <c r="E188" i="1"/>
  <c r="H183" i="1"/>
  <c r="I175" i="1"/>
  <c r="C182" i="1"/>
  <c r="D179" i="1"/>
  <c r="E176" i="1"/>
  <c r="E192" i="1"/>
  <c r="G190" i="1"/>
  <c r="H187" i="1"/>
  <c r="H179" i="1"/>
  <c r="D191" i="1"/>
  <c r="C186" i="1"/>
  <c r="D183" i="1"/>
  <c r="E180" i="1"/>
  <c r="G178" i="1"/>
  <c r="G194" i="1"/>
  <c r="H191" i="1"/>
  <c r="B194" i="1"/>
  <c r="B186" i="1"/>
  <c r="B178" i="1"/>
  <c r="B193" i="1"/>
  <c r="B189" i="1"/>
  <c r="B185" i="1"/>
  <c r="B181" i="1"/>
  <c r="B177" i="1"/>
  <c r="C179" i="1"/>
  <c r="C183" i="1"/>
  <c r="C187" i="1"/>
  <c r="C191" i="1"/>
  <c r="D176" i="1"/>
  <c r="D180" i="1"/>
  <c r="D184" i="1"/>
  <c r="D188" i="1"/>
  <c r="D192" i="1"/>
  <c r="E177" i="1"/>
  <c r="E181" i="1"/>
  <c r="E185" i="1"/>
  <c r="E189" i="1"/>
  <c r="E193" i="1"/>
  <c r="F178" i="1"/>
  <c r="F182" i="1"/>
  <c r="F186" i="1"/>
  <c r="F190" i="1"/>
  <c r="F194" i="1"/>
  <c r="G179" i="1"/>
  <c r="G183" i="1"/>
  <c r="G187" i="1"/>
  <c r="G191" i="1"/>
  <c r="H176" i="1"/>
  <c r="H180" i="1"/>
  <c r="H184" i="1"/>
  <c r="H188" i="1"/>
  <c r="H192" i="1"/>
  <c r="F177" i="1"/>
  <c r="F181" i="1"/>
  <c r="F185" i="1"/>
  <c r="F189" i="1"/>
  <c r="F193" i="1"/>
  <c r="B192" i="1"/>
  <c r="B188" i="1"/>
  <c r="B184" i="1"/>
  <c r="B180" i="1"/>
  <c r="C176" i="1"/>
  <c r="C180" i="1"/>
  <c r="C184" i="1"/>
  <c r="C188" i="1"/>
  <c r="C192" i="1"/>
  <c r="D177" i="1"/>
  <c r="D181" i="1"/>
  <c r="D185" i="1"/>
  <c r="D189" i="1"/>
  <c r="D193" i="1"/>
  <c r="E178" i="1"/>
  <c r="E182" i="1"/>
  <c r="E186" i="1"/>
  <c r="E190" i="1"/>
  <c r="E194" i="1"/>
  <c r="F179" i="1"/>
  <c r="F183" i="1"/>
  <c r="F187" i="1"/>
  <c r="F191" i="1"/>
  <c r="G176" i="1"/>
  <c r="G180" i="1"/>
  <c r="G184" i="1"/>
  <c r="G188" i="1"/>
  <c r="G192" i="1"/>
  <c r="H177" i="1"/>
  <c r="H181" i="1"/>
  <c r="H185" i="1"/>
  <c r="H189" i="1"/>
  <c r="H193" i="1"/>
  <c r="B190" i="1"/>
  <c r="B182" i="1"/>
  <c r="B176" i="1"/>
  <c r="B191" i="1"/>
  <c r="B187" i="1"/>
  <c r="B183" i="1"/>
  <c r="B179" i="1"/>
  <c r="C177" i="1"/>
  <c r="C181" i="1"/>
  <c r="C185" i="1"/>
  <c r="C189" i="1"/>
  <c r="D178" i="1"/>
  <c r="D182" i="1"/>
  <c r="D186" i="1"/>
  <c r="D190" i="1"/>
  <c r="E179" i="1"/>
  <c r="E183" i="1"/>
  <c r="E187" i="1"/>
  <c r="F176" i="1"/>
  <c r="F180" i="1"/>
  <c r="F184" i="1"/>
  <c r="F188" i="1"/>
  <c r="G177" i="1"/>
  <c r="G181" i="1"/>
  <c r="G185" i="1"/>
  <c r="G189" i="1"/>
  <c r="H178" i="1"/>
  <c r="H182" i="1"/>
  <c r="H186" i="1"/>
  <c r="H190" i="1"/>
  <c r="I190" i="1" l="1"/>
  <c r="I187" i="1"/>
  <c r="I194" i="1"/>
  <c r="I186" i="1"/>
  <c r="I185" i="1"/>
  <c r="I183" i="1"/>
  <c r="I182" i="1"/>
  <c r="I191" i="1"/>
  <c r="I181" i="1"/>
  <c r="I192" i="1"/>
  <c r="I176" i="1"/>
  <c r="I179" i="1"/>
  <c r="I193" i="1"/>
  <c r="I180" i="1"/>
  <c r="I184" i="1"/>
  <c r="I188" i="1"/>
  <c r="I177" i="1"/>
  <c r="I189" i="1"/>
  <c r="I178" i="1"/>
</calcChain>
</file>

<file path=xl/sharedStrings.xml><?xml version="1.0" encoding="utf-8"?>
<sst xmlns="http://schemas.openxmlformats.org/spreadsheetml/2006/main" count="20610" uniqueCount="3499">
  <si>
    <t>NDP Voting Returns Analysis</t>
  </si>
  <si>
    <t>Post Code</t>
  </si>
  <si>
    <t>House Baseline</t>
  </si>
  <si>
    <t>Voter Baseline</t>
  </si>
  <si>
    <t>Postal Return</t>
  </si>
  <si>
    <t>Web Return</t>
  </si>
  <si>
    <t>Voter Return</t>
  </si>
  <si>
    <t>Household Return</t>
  </si>
  <si>
    <t>Voter Turnout</t>
  </si>
  <si>
    <t>Household Turnout</t>
  </si>
  <si>
    <t>Settlement</t>
  </si>
  <si>
    <t>NN9 6AR - Caldecott/Bidwell</t>
  </si>
  <si>
    <t>Caldecott</t>
  </si>
  <si>
    <t>NN9 6AL - Pokas Cottages</t>
  </si>
  <si>
    <t>Chelveston</t>
  </si>
  <si>
    <t>NN9 6AE - St Georges Row</t>
  </si>
  <si>
    <t>NN9 6AS - High Street</t>
  </si>
  <si>
    <t>NN9 6AH - Higham Road</t>
  </si>
  <si>
    <t>NN9 6RA - Disbrowe Court</t>
  </si>
  <si>
    <t>NN9 6AX - Foot Lane</t>
  </si>
  <si>
    <t>NN9 6AF - Wateryard - Water Lane</t>
  </si>
  <si>
    <t>NN9 6AJ - The Green</t>
  </si>
  <si>
    <t>NN9 6AP  Water Lane Nos 1 to Hill House</t>
  </si>
  <si>
    <t>NN9 6AW - Duchy Close</t>
  </si>
  <si>
    <t>NN9 6AY - Britten Close</t>
  </si>
  <si>
    <t>NN9 6AG - Water Lane - Scaraben to Hall Farm House</t>
  </si>
  <si>
    <t>NN9 6AD - Sawyers Crescent</t>
  </si>
  <si>
    <t>NN9 6AU - The Crescent</t>
  </si>
  <si>
    <t>Chelston Rise</t>
  </si>
  <si>
    <t>NN9 6AB - Raunds Road</t>
  </si>
  <si>
    <t>NN9 6AT - Caldecott Road</t>
  </si>
  <si>
    <t>NN9 6AN - Kimbolton Road</t>
  </si>
  <si>
    <t>NN9 6AQ - Hillside</t>
  </si>
  <si>
    <t>Totals</t>
  </si>
  <si>
    <t>Summary of voting on each proposition</t>
  </si>
  <si>
    <t>Proposition</t>
  </si>
  <si>
    <t>Full support</t>
  </si>
  <si>
    <t>% full support</t>
  </si>
  <si>
    <t>Would Support</t>
  </si>
  <si>
    <t>% cond. support</t>
  </si>
  <si>
    <t>Full Rejection</t>
  </si>
  <si>
    <t>% full rejection</t>
  </si>
  <si>
    <t>No Opinion</t>
  </si>
  <si>
    <t>% no opinion</t>
  </si>
  <si>
    <t>Check Total</t>
  </si>
  <si>
    <t>NDP-S004a - Chapman - Barn</t>
  </si>
  <si>
    <t>NDP-S013 - JST</t>
  </si>
  <si>
    <t>NDP-S004b - Chapman - Cottage</t>
  </si>
  <si>
    <t>NDP-S007 - Knight - Water Lane</t>
  </si>
  <si>
    <t>NDP-S001 - Duchy - Bidwell</t>
  </si>
  <si>
    <t>NDP-S002 - Oliver - Kimbolton Rd</t>
  </si>
  <si>
    <t>NDP-S015 - Craythorn</t>
  </si>
  <si>
    <t>NDP-S018b - Mommersteeg - Bidwell</t>
  </si>
  <si>
    <t>NDP-S018a - Mommersteeg - Caldecott Rd</t>
  </si>
  <si>
    <t>NDP-S005 - Elldred</t>
  </si>
  <si>
    <t>NDP-S006 - Knight - Raunds &amp; Sawyers</t>
  </si>
  <si>
    <t>NDP-S017 - Bagley/Coote/Woolhead - Britten Close</t>
  </si>
  <si>
    <t>NDP-S019a - WPG - Chelston Rise 35 houses</t>
  </si>
  <si>
    <t>NDP-S014 - Allen - Chelston Rise 6-8 houses</t>
  </si>
  <si>
    <t>NDP-S008 - Keith Carr - Raunds Road</t>
  </si>
  <si>
    <t>NDP-S020a - CRE - Renewables</t>
  </si>
  <si>
    <t>NDP-S021 - Stuart Carr - Duchy Field</t>
  </si>
  <si>
    <t>NDP-S020b - CRE - New housing/employment</t>
  </si>
  <si>
    <t>NDP-S019b - WPG - Chelston Rise 70 houses</t>
  </si>
  <si>
    <t>Sorted on the % full support column - highest support to lowest not taking into account any "would support" (conditional support) votes</t>
  </si>
  <si>
    <t>This order does not imply any preference or decision by the working party on which are to be recommended as preferred sites</t>
  </si>
  <si>
    <t>Further analysis of comments and the distribution of votes by post code will be necessary to come to a conclusion</t>
  </si>
  <si>
    <t>Full support from which post codes</t>
  </si>
  <si>
    <t>NN9 6AR NN9 6AT</t>
  </si>
  <si>
    <t>NN9 6AB NN9 6AS NN9 6AY</t>
  </si>
  <si>
    <t>NN9 6AD NN9 6AE</t>
  </si>
  <si>
    <t>NN9 6AF NN9 6AG NN9  6AP</t>
  </si>
  <si>
    <t>NN9 6AH NN9 6AJ NN9 6AL NN9 6AN NN9 6AX NN9 6RA</t>
  </si>
  <si>
    <t>NN9 6AQ NN9 6AW</t>
  </si>
  <si>
    <t>NN9 6AU</t>
  </si>
  <si>
    <t>Total Votes in Support</t>
  </si>
  <si>
    <t>% Total Support</t>
  </si>
  <si>
    <t>Sorted on the % Total Support column - highest support to lowest</t>
  </si>
  <si>
    <t>Conditional Support from which post codes</t>
  </si>
  <si>
    <t>Total votes with conditional support</t>
  </si>
  <si>
    <t>% conditional support</t>
  </si>
  <si>
    <t>Sorted on the %Conditional Support column - highest support to lowest</t>
  </si>
  <si>
    <t>Rejection from which post codes</t>
  </si>
  <si>
    <t>Total Votes in Rejection</t>
  </si>
  <si>
    <t>% Total Rejection</t>
  </si>
  <si>
    <t>Sorted on the % Total Rejection column - highest support to lowest</t>
  </si>
  <si>
    <t>No opinion from which post codes</t>
  </si>
  <si>
    <t>Total No opinion</t>
  </si>
  <si>
    <t>% No opinion</t>
  </si>
  <si>
    <t>Sorted on the % No opinion column - highest support to lowest</t>
  </si>
  <si>
    <t>Check tally of votes received from each post code</t>
  </si>
  <si>
    <t>Total votes</t>
  </si>
  <si>
    <t>As the returning officer for the poll conducted between 6th-20th March 2014, I declare that the turnout and votes cast have all been validated.</t>
  </si>
  <si>
    <t>There were no spoilt papers and all votes cast have been included in the totals reported.</t>
  </si>
  <si>
    <t>Mark Hunter</t>
  </si>
  <si>
    <t>Clerk to the Parish Council, Chelveston-cum-Caldecott</t>
  </si>
  <si>
    <t>Q6</t>
  </si>
  <si>
    <t>How many additional houses would you be willing to see built over the next 10 and 20 years in each part of the Village?</t>
  </si>
  <si>
    <t>2016-2025</t>
  </si>
  <si>
    <t>2026-2035</t>
  </si>
  <si>
    <t>NN9 6AD</t>
  </si>
  <si>
    <t>NN9 6AE</t>
  </si>
  <si>
    <t>NN9 6AX</t>
  </si>
  <si>
    <t>NN9 6AJ</t>
  </si>
  <si>
    <t>NN9 6AQ</t>
  </si>
  <si>
    <t>10-35</t>
  </si>
  <si>
    <t>NN9 6RA</t>
  </si>
  <si>
    <t>0-5</t>
  </si>
  <si>
    <t>35-70</t>
  </si>
  <si>
    <t>NN9 6AR</t>
  </si>
  <si>
    <t>NN9 6AG</t>
  </si>
  <si>
    <t>NN9 6AY</t>
  </si>
  <si>
    <t>NN9 6AB</t>
  </si>
  <si>
    <t>NN9 6AT</t>
  </si>
  <si>
    <t>5-10</t>
  </si>
  <si>
    <t>15-20</t>
  </si>
  <si>
    <t>7-10</t>
  </si>
  <si>
    <t>NN9 6AL</t>
  </si>
  <si>
    <t>As many as you like</t>
  </si>
  <si>
    <t>5-6</t>
  </si>
  <si>
    <t>20-40</t>
  </si>
  <si>
    <t>NN9 6AP</t>
  </si>
  <si>
    <t>NN9 6AN</t>
  </si>
  <si>
    <t>NN9 6AH</t>
  </si>
  <si>
    <t>NN9 6AS</t>
  </si>
  <si>
    <t>NN9 6AW</t>
  </si>
  <si>
    <t>NN9 6AF</t>
  </si>
  <si>
    <t>10-15</t>
  </si>
  <si>
    <t>6-8</t>
  </si>
  <si>
    <t>50-60</t>
  </si>
  <si>
    <t>35-50</t>
  </si>
  <si>
    <t>&lt;50</t>
  </si>
  <si>
    <t>&lt;=10</t>
  </si>
  <si>
    <t>3-4</t>
  </si>
  <si>
    <t>&lt;10</t>
  </si>
  <si>
    <t>45-50</t>
  </si>
  <si>
    <t>20-25</t>
  </si>
  <si>
    <t>4-16</t>
  </si>
  <si>
    <t>&lt;35</t>
  </si>
  <si>
    <t>10-14</t>
  </si>
  <si>
    <t>&gt;26</t>
  </si>
  <si>
    <t>9 (JST)</t>
  </si>
  <si>
    <t>Up to 10</t>
  </si>
  <si>
    <t>2-3</t>
  </si>
  <si>
    <t>&lt;8</t>
  </si>
  <si>
    <t>8-10</t>
  </si>
  <si>
    <t>10-12</t>
  </si>
  <si>
    <t>12-20</t>
  </si>
  <si>
    <t>10-25</t>
  </si>
  <si>
    <t>0 - 10</t>
  </si>
  <si>
    <t>Q2</t>
  </si>
  <si>
    <t>How long have you personally lived in the Village</t>
  </si>
  <si>
    <t>0-1 yrs</t>
  </si>
  <si>
    <t>1-5 yrs</t>
  </si>
  <si>
    <t>6-15 yrs</t>
  </si>
  <si>
    <t>16-25 yrs</t>
  </si>
  <si>
    <t>26-40 yrs</t>
  </si>
  <si>
    <t>41+ yrs</t>
  </si>
  <si>
    <t>N/S</t>
  </si>
  <si>
    <t>Table 1</t>
  </si>
  <si>
    <t>Table 2</t>
  </si>
  <si>
    <t>Table 3</t>
  </si>
  <si>
    <t>Table 4</t>
  </si>
  <si>
    <t>Table 5</t>
  </si>
  <si>
    <t>Table 6</t>
  </si>
  <si>
    <t>Table 7</t>
  </si>
  <si>
    <t>Table 8</t>
  </si>
  <si>
    <t>Amendment: (25/03/2014) In NDP-RESULTS/v1.0 - the post code breakdown for NDP-S018b was shown to be the same as NDP-S018a.  This has been corrected.</t>
  </si>
  <si>
    <t>The amendment has no impact on Table 3 (Summary of voting on each proposition) - where the data was shown correctly</t>
  </si>
  <si>
    <t>Table 4 has been re-sorted to reflect the amended entry for NDP-S018b</t>
  </si>
  <si>
    <t>Table 5 has been re-sorted to reflect the amended entry for NDP-S018b</t>
  </si>
  <si>
    <t>Table 6 has been re-sorted to reflect the amended entry for NDP-S018b</t>
  </si>
  <si>
    <t>Table 7 has been re-sorted to reflect the amended entry for NDP-S018b</t>
  </si>
  <si>
    <t>Q1.   How many people are in each age group in your household</t>
  </si>
  <si>
    <t>0-4</t>
  </si>
  <si>
    <t>11-16</t>
  </si>
  <si>
    <t>17-21</t>
  </si>
  <si>
    <t>22-39</t>
  </si>
  <si>
    <t>40-59</t>
  </si>
  <si>
    <t>60-64</t>
  </si>
  <si>
    <t>65-75</t>
  </si>
  <si>
    <t>75+</t>
  </si>
  <si>
    <t>Household size</t>
  </si>
  <si>
    <t>Q1. Grouped</t>
  </si>
  <si>
    <t>0-16</t>
  </si>
  <si>
    <t>17-39</t>
  </si>
  <si>
    <t>60-75+</t>
  </si>
  <si>
    <t>Household Size</t>
  </si>
  <si>
    <t>All households</t>
  </si>
  <si>
    <t xml:space="preserve"> Just 75+</t>
  </si>
  <si>
    <t>65-75 and 75+</t>
  </si>
  <si>
    <t>-</t>
  </si>
  <si>
    <t xml:space="preserve"> Just 65-75</t>
  </si>
  <si>
    <t>Just 60-64</t>
  </si>
  <si>
    <t>Just 40-59</t>
  </si>
  <si>
    <t>Just 22-39</t>
  </si>
  <si>
    <t>Table 9</t>
  </si>
  <si>
    <t>Table 10</t>
  </si>
  <si>
    <t>Table 11</t>
  </si>
  <si>
    <t>Table 12</t>
  </si>
  <si>
    <t>Table 13</t>
  </si>
  <si>
    <t>Table 14</t>
  </si>
  <si>
    <t>Table 15</t>
  </si>
  <si>
    <t>Table 16</t>
  </si>
  <si>
    <t>Table 17</t>
  </si>
  <si>
    <t>Table 18</t>
  </si>
  <si>
    <t>6-10</t>
  </si>
  <si>
    <t>Chelveston is a relatively small unspoilt village surrounded by beautiful countryside.  Not over populated</t>
  </si>
  <si>
    <t>Rural village with a good pub and church.</t>
  </si>
  <si>
    <t>The fact that it is a village.</t>
  </si>
  <si>
    <t>Proximity to open countryside, but quite convenient for shopping etc.</t>
  </si>
  <si>
    <t>Rural.</t>
  </si>
  <si>
    <t>the rural location</t>
  </si>
  <si>
    <t>Access to open countryside, low crime, village life.</t>
  </si>
  <si>
    <t>Quiet Location. Village with mains gas. Good access to main road network.</t>
  </si>
  <si>
    <t>The peace and quiet.</t>
  </si>
  <si>
    <t>Small village, no traffic, quiet.</t>
  </si>
  <si>
    <t>It is a nice small village.  It has always been a safe area.  It is lovely and quiet</t>
  </si>
  <si>
    <t>Size, rural proximity to towns, good for commuting</t>
  </si>
  <si>
    <t xml:space="preserve">I like the feeling of community.  As the village is still quite small it still retains that feeling.  I like the fact that it is rural but also not too far away from a larger settlement(s) ie:  Higham Ferrers and Raunds. </t>
  </si>
  <si>
    <t>Peaceful ,safe, friendly people.</t>
  </si>
  <si>
    <t>Everything</t>
  </si>
  <si>
    <t>Rural - quiet</t>
  </si>
  <si>
    <t>Small village with the ability to live a quiet life with low crime rates.</t>
  </si>
  <si>
    <t>The rural aspect.  The small friendly community</t>
  </si>
  <si>
    <t>Quiet, rural, not built up and lots of open green spaces.</t>
  </si>
  <si>
    <t>Rural location.  Countryside views.  Community feel. Friendly pub.  Small size</t>
  </si>
  <si>
    <t>Quiet village with sense of community</t>
  </si>
  <si>
    <t>Small community and not too built up.  Other villages have expanded too quickly (Brixworth is an example of this).  I like the fact that I can walk out straight into the countryside and country lanes.</t>
  </si>
  <si>
    <t>Small, peaceful, safe, hardly any crime</t>
  </si>
  <si>
    <t>Qualityof life.  Not over housed and populated.  Community spirit</t>
  </si>
  <si>
    <t>Open views - quiet</t>
  </si>
  <si>
    <t>It is nice an quiet and not over populated that is why I live here.</t>
  </si>
  <si>
    <t>Small quiet village with low crime rates.</t>
  </si>
  <si>
    <t>Quiet,mostly unspoilt with immediate access to the open countryside.  I like the fact we have little or no facilities with the exception of the Star and Garter.</t>
  </si>
  <si>
    <t>Nice location, and plenty of open spaces and greenery.</t>
  </si>
  <si>
    <t>Caldecott. It is small. There are no street lights, few paths and the village is really in the countryside</t>
  </si>
  <si>
    <t>Rural location</t>
  </si>
  <si>
    <t>Peaceful, village hall, feel safe</t>
  </si>
  <si>
    <t>Peace and quiet - very few houses</t>
  </si>
  <si>
    <t>Quiet countryside</t>
  </si>
  <si>
    <t>I really enjoy the peace and quiet of the village as well as the open countryside.  I like the historical side of the village too.</t>
  </si>
  <si>
    <t>Friendliness</t>
  </si>
  <si>
    <t>Quiet with a lot of open green fields</t>
  </si>
  <si>
    <t>Access to countryside</t>
  </si>
  <si>
    <t>Unspoilt views, trees and hedges.  Views over the church and its grounds.  Peaceful</t>
  </si>
  <si>
    <t>its rural enviroment!</t>
  </si>
  <si>
    <t>The village should stay a village and not develop into a town</t>
  </si>
  <si>
    <t>Quiet location. Easy to get to lots of places</t>
  </si>
  <si>
    <t>Quiet, rural feel but within short drive of town and local amenities.</t>
  </si>
  <si>
    <t>quiet easy reach of lots of main towns</t>
  </si>
  <si>
    <t>small quiet community offers the of village life !pub church + village halloffer chances to interact with other residents+learn more about the village</t>
  </si>
  <si>
    <t>Being near the countryside, good neighbours, friendly village</t>
  </si>
  <si>
    <t>Nice friendly community</t>
  </si>
  <si>
    <t>Community</t>
  </si>
  <si>
    <t>The peace and quiet. Not too much traffic. Rural feeling but a short drive to town. The church bells ringing.</t>
  </si>
  <si>
    <t>The open fields and no built up areas. Also Adrian Dale cares so much about the village which is good. I love living here!</t>
  </si>
  <si>
    <t>Countryside views</t>
  </si>
  <si>
    <t>peace and quiet and not too overcrowded</t>
  </si>
  <si>
    <t>Usual village life</t>
  </si>
  <si>
    <t>Peaceful atmosphere,green areas,public footpaths,pub,the snowdrops,the farms, the flowers.</t>
  </si>
  <si>
    <t>Small, quiet, friendly</t>
  </si>
  <si>
    <t>the location with easy access to fields and walks.  The size of the village enabling a good cross section of people to reside.</t>
  </si>
  <si>
    <t xml:space="preserve">Good areas to walk. Being in the countryside. Good local pub. </t>
  </si>
  <si>
    <t>Quiet,peaceful countryside feel, friendly people</t>
  </si>
  <si>
    <t>it is small and quiet surrounded by countryside with plenty of good walks.  Easy access to major road networks by car. lots of village activity in village hall - all very welcoming.</t>
  </si>
  <si>
    <t xml:space="preserve">Its general quietness and friendly atmosphere among residents  </t>
  </si>
  <si>
    <t>small quiet and friendly</t>
  </si>
  <si>
    <t>Because it is not overpopulated and nice and quiet and peaceful.  It also has a thriving public house.</t>
  </si>
  <si>
    <t>Quiet rural</t>
  </si>
  <si>
    <t xml:space="preserve">Peaceful, quiet, friendly environment </t>
  </si>
  <si>
    <t>Quiet location.  Great for walking with open spaces. Easy access but separated from local towns</t>
  </si>
  <si>
    <t xml:space="preserve">Its ruralness, not to densely populated and quiet most of the time. plenty of places to walk. </t>
  </si>
  <si>
    <t>Nice small queit village</t>
  </si>
  <si>
    <t xml:space="preserve">The local pub and the rural location with limited light pollution </t>
  </si>
  <si>
    <t>Good neighbours</t>
  </si>
  <si>
    <t>Quiet rural loction</t>
  </si>
  <si>
    <t>Peaceful, friendly atmosphere</t>
  </si>
  <si>
    <t>Freedom of the surrounding countryside</t>
  </si>
  <si>
    <t>Easy access</t>
  </si>
  <si>
    <t>Nice quiet village</t>
  </si>
  <si>
    <t>Its quiet and rural views and the density of residents</t>
  </si>
  <si>
    <t>I live in this village of Chelveston because it is a village</t>
  </si>
  <si>
    <t>The open countryside</t>
  </si>
  <si>
    <t>rural location</t>
  </si>
  <si>
    <t>Quiet, friendly</t>
  </si>
  <si>
    <t>countryside, safe environment and friendly neighbours.</t>
  </si>
  <si>
    <t>Peaceful. Small Vaillage. Neighbouring Countryside</t>
  </si>
  <si>
    <t>Nice quiet small village</t>
  </si>
  <si>
    <t>My house, no problems with other residents.  The village is clean, tidy and feels safe.  Excellent Parish Council, Good location, early bin collection</t>
  </si>
  <si>
    <t>Quiet</t>
  </si>
  <si>
    <t>Pub</t>
  </si>
  <si>
    <t>I like that Chelveston is a small village with a supportive community.  Traffic is light as there are no major roads.</t>
  </si>
  <si>
    <t>I have moved from a town and do not wish to see the countryside the friendliness of the community spoilt</t>
  </si>
  <si>
    <t>The pub</t>
  </si>
  <si>
    <t>Friendly atmosphere, peaceful, quiet</t>
  </si>
  <si>
    <t>Small quiet peaceful village. Friendly neighbours open fields</t>
  </si>
  <si>
    <t xml:space="preserve">Peaceful, great views, rural location, no amenities.  Not developed. </t>
  </si>
  <si>
    <t>Peaceful in the area</t>
  </si>
  <si>
    <t>Quiet location, village feel. Low development</t>
  </si>
  <si>
    <t>Quiet location, no random parking outside house</t>
  </si>
  <si>
    <t>i love the openness, the countryside feel, the space, the peace and quiet. the whole village feel. we moved here because it was open, with lots of space for the kids to grow into. it is safe</t>
  </si>
  <si>
    <t>Open spaces</t>
  </si>
  <si>
    <t>Rural countryside, peace and quiet, low car volumes</t>
  </si>
  <si>
    <t>The people,- church - WI and singing</t>
  </si>
  <si>
    <t>Quiet, friendly people, good neighbours, rural, no major developments ruining the character of village.</t>
  </si>
  <si>
    <t>The size and location. We purchased our house for its rural location</t>
  </si>
  <si>
    <t>Small village atmosphere</t>
  </si>
  <si>
    <t>The sense of community, the size, the network of footpaths and the proximity to nearby towns whilst at the same time having a 2 mile buffer from them</t>
  </si>
  <si>
    <t>I love the countryside and the peace.  The community spirit.  the wildlife.  The natural beauty of it all</t>
  </si>
  <si>
    <t>Rural location, unspoilt village</t>
  </si>
  <si>
    <t>Small community and the peace and quiet of the country.</t>
  </si>
  <si>
    <t>Quietness , solitude , beautiful countryside, nice welcoming people</t>
  </si>
  <si>
    <t>Quiet unspoilt village</t>
  </si>
  <si>
    <t>Country views, peaceful, village feel community</t>
  </si>
  <si>
    <t>Quiet, rural location, small friendly community</t>
  </si>
  <si>
    <t>Very peaceful in the country</t>
  </si>
  <si>
    <t>Being surrounded by fields</t>
  </si>
  <si>
    <t>Friendly village atmosphere</t>
  </si>
  <si>
    <t xml:space="preserve">peace and quiet,small community, view from our window </t>
  </si>
  <si>
    <t>the quietness. the countryside feel. the big green open spaces. the village feel, the village life</t>
  </si>
  <si>
    <t>Quietness, community, countryside, spread and character of village.</t>
  </si>
  <si>
    <t>People church pub singing</t>
  </si>
  <si>
    <t xml:space="preserve">Rural aspect, size (not too large) </t>
  </si>
  <si>
    <t>It is quiet and peaceful.</t>
  </si>
  <si>
    <t>I lived in a town with noise and trouble. Out here I love the countryside views, the queitness and friendleness of the community.</t>
  </si>
  <si>
    <t>It is a small unique and friendly village.</t>
  </si>
  <si>
    <t>Chelston Rise is a unique development which is peaceful, quiet, largely unspoilt without a high density of housing, but still retaining a community spirit.  The surrounding roads are not too busy, and this helps make the whole area really safe, especially for families with children.</t>
  </si>
  <si>
    <t>Countryside</t>
  </si>
  <si>
    <t>Space,peaceful, quiet, safe.</t>
  </si>
  <si>
    <t>Heritage - I am the fifth generation of my family to live here</t>
  </si>
  <si>
    <t>Quiet no trouble. A friendly community</t>
  </si>
  <si>
    <t>Peace and quiet, although not to much of that, since renewable energy have turned up. Having no amennities, and being part of a small community.</t>
  </si>
  <si>
    <t>Quiet rural setting</t>
  </si>
  <si>
    <t>Relatively unspoilt countryside (until CRE proposal was approved....)</t>
  </si>
  <si>
    <t>Friendly community and pub with good value meals.  Active and well kept church and churchyard.  Well run Parish Council.</t>
  </si>
  <si>
    <t>Quiet location</t>
  </si>
  <si>
    <t xml:space="preserve">Peaceful countryside, the absence of shops and business but nearness of town and facilities when needed. Friendly people </t>
  </si>
  <si>
    <t>Nice quiet little village, not too much traffic, open rural landscape, friendly community great location</t>
  </si>
  <si>
    <t>I adore the peace and quiet of the village, the fantastic views from our property and the village way of life</t>
  </si>
  <si>
    <t>Small village peaceful</t>
  </si>
  <si>
    <t xml:space="preserve">The peace and quite open spaces for dog walking and recreation </t>
  </si>
  <si>
    <t>Peaceful and British</t>
  </si>
  <si>
    <t xml:space="preserve">the green open space ,nice views, perfect playing in when a child.the quietness how picturesque it is </t>
  </si>
  <si>
    <t>Quiet. Rural situation. Housing variety</t>
  </si>
  <si>
    <t>Countryside, peace and quite, freindly neighbours</t>
  </si>
  <si>
    <t>Peace and quiet</t>
  </si>
  <si>
    <t>location small villagecommunity feel limited number of residence</t>
  </si>
  <si>
    <t>Calmness and sounds of the countryside, wildlife etc</t>
  </si>
  <si>
    <t>Surrounding countryside</t>
  </si>
  <si>
    <t>The fact that it is still a village.</t>
  </si>
  <si>
    <t>Quiet, friendly, safe, clean, rural with easy access to open countryside for walking and riding. Close proximity to nature and fresh air. Views of open fields.</t>
  </si>
  <si>
    <t>history peace and quiet</t>
  </si>
  <si>
    <t>Sense of community- we have been made to feel very welcome. Good footpaths</t>
  </si>
  <si>
    <t>peaceful church, pub , people.</t>
  </si>
  <si>
    <t xml:space="preserve">Quiet and tranquil village </t>
  </si>
  <si>
    <t>people, small country village feel. pub church</t>
  </si>
  <si>
    <t>Small friendly community. Local people that want to live in and invest in the local area long-term. Beautiful views</t>
  </si>
  <si>
    <t>its peacefulness and being able to hear the birds sing.having an out look onto greenfields and trees.</t>
  </si>
  <si>
    <t>Its small, quiet and friendly</t>
  </si>
  <si>
    <t>I like the size of the village and the fact that it retains its rural identity whilst being in proximity to larger towns and villsges.</t>
  </si>
  <si>
    <t>Peace</t>
  </si>
  <si>
    <t>The rural aspect of the village</t>
  </si>
  <si>
    <t>The countryside, safe for the children</t>
  </si>
  <si>
    <t>Community, quiet location, village pub, good links to major roads / motorways for work.</t>
  </si>
  <si>
    <t>Quietness, open fields, countryside.</t>
  </si>
  <si>
    <t>Quietness and peaceful</t>
  </si>
  <si>
    <t>The quietness, politeness of neighbours</t>
  </si>
  <si>
    <t>It`s community spirit, small countryside village.</t>
  </si>
  <si>
    <t>The Country side</t>
  </si>
  <si>
    <t>Very little</t>
  </si>
  <si>
    <t>Open fields surroundings, quiet, not densley populated,no through traffic in the crescent.</t>
  </si>
  <si>
    <t>Pub, footpaths, quiet, friendly people</t>
  </si>
  <si>
    <t>Its open feel and the low amounts of traffic and congestion.</t>
  </si>
  <si>
    <t>Lack of traffic.</t>
  </si>
  <si>
    <t>VILLAGE LIFE AND MOST OF THE PEOPLE IN IT .</t>
  </si>
  <si>
    <t>Location, rural outlook, good friend`s and neibours, pub.</t>
  </si>
  <si>
    <t>Quiet, rural, open spaces, friendly.  Gives you room.</t>
  </si>
  <si>
    <t xml:space="preserve">Quiet, good community, convenient road links. Amazing parish council! </t>
  </si>
  <si>
    <t>I like the open countryside and the feeling of space.  I like living in a small village where you can meet people.</t>
  </si>
  <si>
    <t>Small friendly</t>
  </si>
  <si>
    <t>Pleasant surroundings and people.  Good road communications.</t>
  </si>
  <si>
    <t xml:space="preserve">The village community spirit, the right of way footpaths for walks and the brook running through the village </t>
  </si>
  <si>
    <t>Small village.Quiet location.Everyone knows each other.Open countryside.Good community spirit.</t>
  </si>
  <si>
    <t>the quiet and seclution of the area .</t>
  </si>
  <si>
    <t>The fact that it is a village not a town. Too many new houses would spoil this and so would too many lorries going to the anaerobic digestion plant.</t>
  </si>
  <si>
    <t>The openness, the peacefulness, the fact that we are in open countryside, the wildlife(deer, badgers, foxes, kites and buzzards)</t>
  </si>
  <si>
    <t>Its small and quiet with friendly neighbours.</t>
  </si>
  <si>
    <t>The quiet rural setting.</t>
  </si>
  <si>
    <t>Pease and tranquility, the neighbours.</t>
  </si>
  <si>
    <t>Sense of community, pease and quiet, surrounding fields.</t>
  </si>
  <si>
    <t>quiet rural location</t>
  </si>
  <si>
    <t xml:space="preserve">Small village with lots of open views of countryside.  As I was born and bred in Raunds, I always wanted to live close by but not in a town.  People are nice and friendly </t>
  </si>
  <si>
    <t>Quiet and peacefull.</t>
  </si>
  <si>
    <t>Rural location, small village.</t>
  </si>
  <si>
    <t>1. Quiet and peaceful 2. Friendly neighbours 3. Surrounding by open counryside, but not isolated.</t>
  </si>
  <si>
    <t>loverly pub friendly people nice and quiet</t>
  </si>
  <si>
    <t>Q3.  List the things you most like about living in this Village</t>
  </si>
  <si>
    <t>Good size for a village with social activities if you want them.  Excellent countryside with good footpaths, local pub is great meeting place.</t>
  </si>
  <si>
    <t>Friendliness community spirit</t>
  </si>
  <si>
    <t>Friendly people,quiet location</t>
  </si>
  <si>
    <t>Friendly people,quiet settings</t>
  </si>
  <si>
    <t>I like its size ,although i preferred it when i was a child because it was half  the size it is now.</t>
  </si>
  <si>
    <t>Open countryside an abundance of wildlife peacefull views</t>
  </si>
  <si>
    <t>Quiet and friendly</t>
  </si>
  <si>
    <t>Rural setting</t>
  </si>
  <si>
    <t>The fact that it is a village and not a town.</t>
  </si>
  <si>
    <t>Quiet and peaceful, but with reasonable access to shopping etc.  We have a very good Parish Council which looks after our needs.</t>
  </si>
  <si>
    <t>Could do with a shop.</t>
  </si>
  <si>
    <t>Amount of traffic passing through, Wind Turbines.</t>
  </si>
  <si>
    <t>Constant traffic, no shop.</t>
  </si>
  <si>
    <t>Nothing - love it!</t>
  </si>
  <si>
    <t>Cars using the minor roads as a short cut from Raunds or Higham.</t>
  </si>
  <si>
    <t>In the 31 years I have lived here I have had 2 cars stolen, plus recently the catylitic converter was stolen from my car.</t>
  </si>
  <si>
    <t>No footpath to Raunds / Higham Ferrers.</t>
  </si>
  <si>
    <t>The fact that there is no shop and footpaths adjoining the surrounding towns.</t>
  </si>
  <si>
    <t>Traffic, JST site</t>
  </si>
  <si>
    <t>Sorry to have to say this but the close proximity of the wind turbines!  Also, a lot of people have lived here a long time and are not so open to new people or change.</t>
  </si>
  <si>
    <t>No shop within walking distance.  No footpaths to Raunds or Higham.</t>
  </si>
  <si>
    <t>Unable to walk or cycle anywhere as roads too busy.</t>
  </si>
  <si>
    <t>Lack of a small shop.</t>
  </si>
  <si>
    <t>The creeping industrialisation of the Airfield, turning an open space into an industrial site.</t>
  </si>
  <si>
    <t>The amount of speeding through traffic</t>
  </si>
  <si>
    <t>Busy road through.  Speeding traffic.  I think traffic calming would be a good thing for investigate.</t>
  </si>
  <si>
    <t>Threat of flooding in Water Lane together with this lane being used as a rat run for through traffic</t>
  </si>
  <si>
    <t>Increasing amount of speeding traffic and service vehicles going through the village up onto the airfield. Also, the ever increasing industrial developments nearby.</t>
  </si>
  <si>
    <t>Speeding traffic</t>
  </si>
  <si>
    <t>The fact that it does not have a shop but I can live with it</t>
  </si>
  <si>
    <t>Lack of a small shop</t>
  </si>
  <si>
    <t>public transport lacking</t>
  </si>
  <si>
    <t>Irresponsible parking and excessive dog fouling.</t>
  </si>
  <si>
    <t>No village shop</t>
  </si>
  <si>
    <t>Caldecott. Traffic increase on road since new development at Chelston Rise and other sites. Loss of the airfield site - now filling up with industry</t>
  </si>
  <si>
    <t>Motor bikes in pub</t>
  </si>
  <si>
    <t>Some homes for young people</t>
  </si>
  <si>
    <t>Having a forklift business at its heart</t>
  </si>
  <si>
    <t>Lack of safe cycling routes</t>
  </si>
  <si>
    <t>Lack of facilities</t>
  </si>
  <si>
    <t>Public transport is limited which makes it difficult for the younger/older generations to get about.</t>
  </si>
  <si>
    <t>Speeding Traffic</t>
  </si>
  <si>
    <t>The development plans</t>
  </si>
  <si>
    <t>Nothing at the moment</t>
  </si>
  <si>
    <t>No public transport</t>
  </si>
  <si>
    <t>No shop.  Would be good for meeting other villagers and enhance community spirit on a daily basis.</t>
  </si>
  <si>
    <t>Lack of facilities for children</t>
  </si>
  <si>
    <t>Wind farm (visible in winter only) and speeding traffic</t>
  </si>
  <si>
    <t>speeding traffic-this is a major concern for.</t>
  </si>
  <si>
    <t>speeding traffic</t>
  </si>
  <si>
    <t>the talk of development.</t>
  </si>
  <si>
    <t>Need a car, will have to move if unable to drive</t>
  </si>
  <si>
    <t>no shop no public transport</t>
  </si>
  <si>
    <t xml:space="preserve">no regular bus service to any where no footpaths linking caldicott to chelston rise /chelveston to raunds </t>
  </si>
  <si>
    <t>All the changes that are being made. Village needs to be kept a village. No cheap housing for the young people who have to move further afield</t>
  </si>
  <si>
    <t xml:space="preserve">Wind farm, amount of traffic using Raunds Road </t>
  </si>
  <si>
    <t>No shop or facilities - have to travel to do anything</t>
  </si>
  <si>
    <t>Lack of parking</t>
  </si>
  <si>
    <t>None I can think of</t>
  </si>
  <si>
    <t>No shop</t>
  </si>
  <si>
    <t>Parking</t>
  </si>
  <si>
    <t>Lack of public transport links to larger towns,the speed at which people go through village on Raunds road. No footpaths to joining towns or Chelston Rise.</t>
  </si>
  <si>
    <t>JST!! (not so small, quiet or friendly to the environment)</t>
  </si>
  <si>
    <t xml:space="preserve">Lack of footpath / cycle path to Raunds and  Higham Ferrers. Lack of average speed cameras to keep traffic to a sensible speed through village. </t>
  </si>
  <si>
    <t xml:space="preserve">Parking problem in the heart of the village. Mad traffic coming blindly round the corner of B645/B663. No safe path to either Raunds/Higham for pedestrians/cyclists </t>
  </si>
  <si>
    <t>No public transport and no local shop therefore need to use the car for all journeys.</t>
  </si>
  <si>
    <t xml:space="preserve">No shop, playground, footpath to Raunds, bus and no children </t>
  </si>
  <si>
    <t>just fork lift truck site not a good street scene</t>
  </si>
  <si>
    <t>the ever growing plans of CRE to totally change the countryside.  Dangerous road junctions caused by poor car parking.  Very busy roads - short cuts for commuters</t>
  </si>
  <si>
    <t>no corner shop, no bus stop (hard for the younger ages who cannot drive)</t>
  </si>
  <si>
    <t>lack of convenience store</t>
  </si>
  <si>
    <t>Lack of amenities</t>
  </si>
  <si>
    <t>Would be nice to have a village shop (open during daylight only though)</t>
  </si>
  <si>
    <t>No regular bus service</t>
  </si>
  <si>
    <t>Dangerous drivers, no shop or other amenities</t>
  </si>
  <si>
    <t>Windmills</t>
  </si>
  <si>
    <t>Traffic, Lorries turning up village lanes.  Speed trasffic travels through village.</t>
  </si>
  <si>
    <t>The speeding issues on theroads.</t>
  </si>
  <si>
    <t>Would be nice to have a shop</t>
  </si>
  <si>
    <t>Lack of village shop/post office</t>
  </si>
  <si>
    <t>chelveston renewable energy park</t>
  </si>
  <si>
    <t>No shop and no bus service</t>
  </si>
  <si>
    <t>No shop or playground/ facilities for children</t>
  </si>
  <si>
    <t>The village hall needs to be modernized and larger, I know this is happening anyway so its ok.</t>
  </si>
  <si>
    <t>Not having a local store</t>
  </si>
  <si>
    <t>No path from Chelston Rise to the village.  The large lorries that use the roads for the re-cycling plant</t>
  </si>
  <si>
    <t>No shops, no transport</t>
  </si>
  <si>
    <t>All the changes the village is trying to do</t>
  </si>
  <si>
    <t>traffic too fast on water lane, main road, sawyers crescent, raunds rd. please address this first. No paths to walk to Higham. Dog mess!</t>
  </si>
  <si>
    <t xml:space="preserve">The windfarm. </t>
  </si>
  <si>
    <t>The prospect of mass development.  Bio Mass CRE</t>
  </si>
  <si>
    <t>the lack of public transport</t>
  </si>
  <si>
    <t>The fast traffic</t>
  </si>
  <si>
    <t>Slow broadband</t>
  </si>
  <si>
    <t>Lack of support from so many people and CATS!(in my garden)</t>
  </si>
  <si>
    <t>Cannot think of any!</t>
  </si>
  <si>
    <t>Slow internet</t>
  </si>
  <si>
    <t>Nothing</t>
  </si>
  <si>
    <t>Speed of traffic at peak times</t>
  </si>
  <si>
    <t>small community</t>
  </si>
  <si>
    <t>no post office.  no shop</t>
  </si>
  <si>
    <t>Not having a shop</t>
  </si>
  <si>
    <t>The state of the roads, caused by the amount of lorries.</t>
  </si>
  <si>
    <t>The increase in traffic and the speed of same.  The CRE park on the airfield</t>
  </si>
  <si>
    <t>Nothing negative to say</t>
  </si>
  <si>
    <t xml:space="preserve">Fast through traffic </t>
  </si>
  <si>
    <t>concerned about the amount of traffic now using chelveston as a short cut to the A6. Could we have traffic calming in place on the b645 to help speeding traffic</t>
  </si>
  <si>
    <t>Lack of local shops</t>
  </si>
  <si>
    <t>No public transport/shops</t>
  </si>
  <si>
    <t>The main road that goes through the village</t>
  </si>
  <si>
    <t>CRE</t>
  </si>
  <si>
    <t>looking at wind turbines, constantly fighting for a quiet life</t>
  </si>
  <si>
    <t>Cats</t>
  </si>
  <si>
    <t>Parking spaces.</t>
  </si>
  <si>
    <t xml:space="preserve">The amount of lorries that pass by, and the amount of traffic in and out of the airfield.  </t>
  </si>
  <si>
    <t>You have to drive to reach even a corner shop</t>
  </si>
  <si>
    <t>No Post Office, No public transport.</t>
  </si>
  <si>
    <t>Not being able to get to railway stations or other villages using buses on Saturdays.</t>
  </si>
  <si>
    <t>Chelveston Renewable Energy. The damage of the roads.</t>
  </si>
  <si>
    <t>CRE park on airfield</t>
  </si>
  <si>
    <t>Traffic problems for residents by the Green</t>
  </si>
  <si>
    <t>Fast and heavy traffic</t>
  </si>
  <si>
    <t>Traffic speeding through the village</t>
  </si>
  <si>
    <t>Nothing except the expansion of residential property too fast and too many</t>
  </si>
  <si>
    <t>Poor bus facilities, no village shop, no youth club for children</t>
  </si>
  <si>
    <t xml:space="preserve">The eyesore that is JST forklifts </t>
  </si>
  <si>
    <t xml:space="preserve">Unable to comment </t>
  </si>
  <si>
    <t>Turbines/windmills</t>
  </si>
  <si>
    <t xml:space="preserve">No footpaths down to the village </t>
  </si>
  <si>
    <t>hard to get any where if you cant drive , buses etc. no convenience store.</t>
  </si>
  <si>
    <t>Lack of public transport</t>
  </si>
  <si>
    <t>No bus service. Walking into Raunds or Stanwick is difficult.</t>
  </si>
  <si>
    <t>Lack of facilities, especially for children</t>
  </si>
  <si>
    <t>Unkept gardens spoil the overall of the village</t>
  </si>
  <si>
    <t>Main road</t>
  </si>
  <si>
    <t>Lack of off streetparking</t>
  </si>
  <si>
    <t>Windmills, lack of control over growth on Airfield. Energy Park. WGP development plans.</t>
  </si>
  <si>
    <t>proximity of wind farm.lack of public transport no shop/parcel facilities</t>
  </si>
  <si>
    <t>Being looked down upon when passing residents that have been in the village longer than us one person especially is very bad at this and happens to be a councillor</t>
  </si>
  <si>
    <t>water lane cut through to raunds road</t>
  </si>
  <si>
    <t>PEOPLE WHO WANT TO BUILD ON GARDENS, PARKING FOOTPATHS , SPEEDING TRAFIC</t>
  </si>
  <si>
    <t xml:space="preserve">speed of traffic through village   </t>
  </si>
  <si>
    <t>the impact that the increase in traffic from the re opening of the american base  as chelston rise plus the traffic involved with occupation on the airfield. allhave contributed to a very busy roud from fist light till very late at night with its assouciated noise and vibration</t>
  </si>
  <si>
    <t>No small local shop</t>
  </si>
  <si>
    <t>Extra traffic</t>
  </si>
  <si>
    <t>Poor services</t>
  </si>
  <si>
    <t>Irresponsible dog owners soiling the pathways.</t>
  </si>
  <si>
    <t>Lack of children for locialisation of own child.</t>
  </si>
  <si>
    <t xml:space="preserve">Greed of residents wanting to build on residential properties </t>
  </si>
  <si>
    <t>There is nothing I dislike.</t>
  </si>
  <si>
    <t>No paths from village to village.</t>
  </si>
  <si>
    <t>The attitude of some of the village residents to people who have not lived here all there lives. A lot of negative comments are made and I feel that we are looked at as outsiders and not wanted in the area.</t>
  </si>
  <si>
    <t>No shop.</t>
  </si>
  <si>
    <t xml:space="preserve">SPEEDING TRAFFIC </t>
  </si>
  <si>
    <t>No `local` shop, no public transport.</t>
  </si>
  <si>
    <t>seed of traffic</t>
  </si>
  <si>
    <t xml:space="preserve">Having to travel to the nearest shop </t>
  </si>
  <si>
    <t>Wind turbines.  The spectre of industry/housing I bulk arriving</t>
  </si>
  <si>
    <t>No public transport links, no shop</t>
  </si>
  <si>
    <t>The distance from the nearest food shop.</t>
  </si>
  <si>
    <t>I dislike thelook of the turbines and the cinstant threat of more development in this area.</t>
  </si>
  <si>
    <t>No public transport.  No shop.  Ageing population who will find problems if they cannot drive.</t>
  </si>
  <si>
    <t>Too much speeding traffic</t>
  </si>
  <si>
    <t xml:space="preserve">Do not want large developments which will totally spoil this wonderful village. Speeding vehicles from Raunds and Higham. A bus service on a Friday to help people do their shopping </t>
  </si>
  <si>
    <t>Traffic coming through</t>
  </si>
  <si>
    <t>The wind farm</t>
  </si>
  <si>
    <t>Interfering busybodies</t>
  </si>
  <si>
    <t xml:space="preserve">No play park amenities </t>
  </si>
  <si>
    <t>The uncertainty of future planning proposals at Chelveston. Renewable Energy Park. The intent of persons to detrimentally affect the rural setting.</t>
  </si>
  <si>
    <t>Speeding cars.</t>
  </si>
  <si>
    <t>The roads could do with some repairs</t>
  </si>
  <si>
    <t>Speeding through Water Lane by people cutting through, lack of shop, lack of playground.</t>
  </si>
  <si>
    <t>Too much traffic using as a short cut at great speed</t>
  </si>
  <si>
    <t>Lack of a shop</t>
  </si>
  <si>
    <t>Selective sense of community. Community events often on weekdays during the day. Lack of village shop.</t>
  </si>
  <si>
    <t>1. Volume and speed of traffic 2. Delelopment and industrialisation of former airfield site.</t>
  </si>
  <si>
    <t>Heavy traffic through the villages . the constant uncertainty with chelveston renewable energy . how they seem intent on industrialising the area.</t>
  </si>
  <si>
    <t>No shop and constantly looking at dog foul whilst out walking my dogs witch i am responsable for .</t>
  </si>
  <si>
    <t>No shop,lack of public transpont</t>
  </si>
  <si>
    <t>Not too many drawbacks</t>
  </si>
  <si>
    <t>No local shop, lack of public transport links. not everybody drives, and sometimes i like to take a day off from driving</t>
  </si>
  <si>
    <t>Too many lorrys</t>
  </si>
  <si>
    <t>Traffic is getting bad</t>
  </si>
  <si>
    <t xml:space="preserve">Better public transport, more average family housing 2-4 bed rooms a shop would be nice </t>
  </si>
  <si>
    <t>I hope for Chelveston to remain a small village with limited additional housing ie barn conversions and characteristic dwellings</t>
  </si>
  <si>
    <t xml:space="preserve">To maintain its village status. Not overrun by social housing which unfortunately could result in a lot of problems associated with bored, out of work,hard up individuals.  </t>
  </si>
  <si>
    <t>possible slightly larger with a shop and regular bus route . a mixed group of ages but not big enough to be classed as a town.</t>
  </si>
  <si>
    <t>20% larger with local shop, possibly 1st school - general housing mix for all age groups.</t>
  </si>
  <si>
    <t>to remain a rural village</t>
  </si>
  <si>
    <t>I know it has to expand but it needs to be with in a set limit so I think the least development possible in the next 20 years.</t>
  </si>
  <si>
    <t>A village away from main road traffic. Small shop for essentials. Local bus links. Not more than 20% bigger.</t>
  </si>
  <si>
    <t>Pretty much the same as it is now.</t>
  </si>
  <si>
    <t>Still small in size. Smaller affordable houses.</t>
  </si>
  <si>
    <t>I would definitely like more events to take place at the local pub and in the pub garden and a bus.</t>
  </si>
  <si>
    <t>Similar, maybe more infill, younger people, more children, more village events</t>
  </si>
  <si>
    <t>Similar in size with a shop</t>
  </si>
  <si>
    <t>Perhaps 50% larger with a small shop.</t>
  </si>
  <si>
    <t>Similar in size, with moderate development, with a better mix of younger people.</t>
  </si>
  <si>
    <t>Similar to its curent size but with more suitable housing for young families (affordable)</t>
  </si>
  <si>
    <t>Similar to how it is.  Housing infill would be appropriate but would not like to see big estates tacked onto the outskirts of the village and any properties built should be in keeping with the area and correct materials used.</t>
  </si>
  <si>
    <t>I would not like it to grow too much.  Any future developments should be sympathetic to the existing dwellings. The village should remain rural.  Footpaths should be retained.  Industrial developments should be kept to a minimum.  I do not want the existing village to be sandwiched between large housing estates and industrial developments.</t>
  </si>
  <si>
    <t>Possibly a few more houses with younger families</t>
  </si>
  <si>
    <t>As now, if a little larger, will need more facilities - doctors (especially with expanding population of Raunds already underway). Safer walking - cycling routes if more children in village</t>
  </si>
  <si>
    <t>The same village and not spoilt by people just wanting to make money from building houses in our village</t>
  </si>
  <si>
    <t>50% bigger, similar mix.</t>
  </si>
  <si>
    <t>The same or very little change</t>
  </si>
  <si>
    <t>Very similar to the Chelveston of today, but with increased opportunities for younger families to be able to afford to live here.</t>
  </si>
  <si>
    <t>To remain a quiet residential village</t>
  </si>
  <si>
    <t>Similar to what it is now</t>
  </si>
  <si>
    <t>Tranquil!</t>
  </si>
  <si>
    <t>Whilst I support moderate growth/development within the village, I do not feel that large scale development is appropriate as the infrastructure cannot support it</t>
  </si>
  <si>
    <t>Very much the same as it is now.</t>
  </si>
  <si>
    <t>A small increase in size of village by about 20 dwellings.  Absolutely not into current green field sites.  Just not necessary with number of available areas proposed by lanlords</t>
  </si>
  <si>
    <t>Hopefully not changed a great deal.  Houses on JST site and a few infills but the basic layout the same as now.  More young families, no more facilities as there are plenty in Raunds and Higham.</t>
  </si>
  <si>
    <t>Infilled village - improving old barns/truck site etc. Mostly affordable housing</t>
  </si>
  <si>
    <t>Good mix young and retired residents</t>
  </si>
  <si>
    <t>A village where the children can play and meet up thus making a better community feel.  By building new houses and bringing more families to the village a stronger family community spirit.  I feel that the village hall offers a arrange of things for older residents but families need to be aimed at as well</t>
  </si>
  <si>
    <t>Substantially the same with very small development and green fields retained for agricultural use and not housing</t>
  </si>
  <si>
    <t>very much as it is now .</t>
  </si>
  <si>
    <t>The village has to expand and we need a diverse and varied mix of residents.  A shop would be nice but not sure if even if village gets bigger it will get the support it needs</t>
  </si>
  <si>
    <t>slightly bigger,more young families</t>
  </si>
  <si>
    <t>I would like it to stay much the same with as little new development as possible.</t>
  </si>
  <si>
    <t>the village needs to expand but not excessivly</t>
  </si>
  <si>
    <t>Same as its is now</t>
  </si>
  <si>
    <t>I like the village as it is now but realise there should be modest development</t>
  </si>
  <si>
    <t>A few more houses, not too many, more young people</t>
  </si>
  <si>
    <t>One that has not doubled in size</t>
  </si>
  <si>
    <t>Much the same as it is now.</t>
  </si>
  <si>
    <t>Village has to expand but needs a diverse mix of people and property types</t>
  </si>
  <si>
    <t>To remain just the way it is now</t>
  </si>
  <si>
    <t>Still a village with some affordable housing for younger residents</t>
  </si>
  <si>
    <t>the same as now</t>
  </si>
  <si>
    <t>Not much bigger, more community activities ie:  village green to hold fetes, sports, etc.  Traffic calming.  Village shop</t>
  </si>
  <si>
    <t>Family village no factories etc</t>
  </si>
  <si>
    <t>Slightly larger, more young families, more facilities i.e. shop and chippy</t>
  </si>
  <si>
    <t xml:space="preserve">Child friendly,public transport for elderly and non drivers,still retain peaceful countryside atmosphere, any expansion should be done to match existing infrastructure and not too much expansion to keep village not small town. </t>
  </si>
  <si>
    <t>Slightly bigger and tidier with trees (big) tidied and no flooding, more flowers about</t>
  </si>
  <si>
    <t xml:space="preserve">More younger people. Affordable housing and single storey homes for people to downsize or entry level. </t>
  </si>
  <si>
    <t>Still with small village feel, allow for small and infill developments. I would like a mix of all ages which is necessary to stop decline. I would like to stay as a village and not sprawl out and merge into Raunds, as seems to be happening with Stanwick.</t>
  </si>
  <si>
    <t>I would like its character to remain but to encourage a younger element to the village and possible small business units. Any housing to be non estate and individual in keeping with the village. Increase facilities such as shop and public transport.</t>
  </si>
  <si>
    <t>similar to what we have today with additional house granted as part of village infill</t>
  </si>
  <si>
    <t>A village that has been kept small (just a few houses being built) and has a good mixture of young and elderly people</t>
  </si>
  <si>
    <t>I would like it to stay the same environment, but grow slightly larger</t>
  </si>
  <si>
    <t>Similar in size with appropriate housing</t>
  </si>
  <si>
    <t>I would like to see some affordable housing for young people especially those who live in the village and would like their own property here. I think we need a mix housing so some more bungalows</t>
  </si>
  <si>
    <t>The same as now</t>
  </si>
  <si>
    <t>To be about the same or similar size ideally but alternatively considered development which favours a younger dynamic coming to the village. Also consider whether a shop or other amenity necessary as the population increases.</t>
  </si>
  <si>
    <t xml:space="preserve">I would like to see controlled development within the village boundary of all types of housing i.e. starter homes and retirement bungalows and executive properties </t>
  </si>
  <si>
    <t>More of a community feel.  Street events etc, otherwise v happy with how it is at present.  A range of ages would help the future of the village to continue.</t>
  </si>
  <si>
    <t>More smaller houses to improve the housing mix - and a shop</t>
  </si>
  <si>
    <t>To remain relatively undeveloped.  Any development to be a mix of properties to appeal to all age groups and also price range to be affordable by all groups of people ie low- high prices</t>
  </si>
  <si>
    <t>Generally the same as it is now without excess expansion, this is the reason that most of us are living here now! for what it is, and should not be spoilt ,future generations will thank us.</t>
  </si>
  <si>
    <t>Prosperous with shoppong facilities</t>
  </si>
  <si>
    <t>Similar size as is now</t>
  </si>
  <si>
    <t>Not much different to now</t>
  </si>
  <si>
    <t>Small growth in houses but must have affordable housing for children of the village that want to stay to be able to afford</t>
  </si>
  <si>
    <t>Stay like it is.  Not too much expansion</t>
  </si>
  <si>
    <t>To retain a village feel and size, with a mix of young families, older families and older residents.</t>
  </si>
  <si>
    <t>Maintaining quiet, rural feel and atmosphere providing for a mixed age range,  Inclusion of a village shop/post office. Would not wish it to become more than 25-33% larger than today.</t>
  </si>
  <si>
    <t>more development, shops, playground, etc</t>
  </si>
  <si>
    <t>The same as it is now</t>
  </si>
  <si>
    <t>A slightly larger village with more amennities and mix of residents.</t>
  </si>
  <si>
    <t>Not too much different to present</t>
  </si>
  <si>
    <t>Keep it small</t>
  </si>
  <si>
    <t>Size should only increase incrementally by way of in-fill.  Mix of medium and small dwellings.  The residents will be mostly elderly and retired as there are no local facilities for young families.</t>
  </si>
  <si>
    <t>A local shop would be good but no more developments to spoil the views</t>
  </si>
  <si>
    <t>Extra facilities for the residents and room for the expanding families.</t>
  </si>
  <si>
    <t>Minimal change, however daily transport through the village with a shop</t>
  </si>
  <si>
    <t>Small quiet friendly place. Just as it is now</t>
  </si>
  <si>
    <t>I would like the village to remain small with an in fill development.  No new facilities needed as shops only 5 mins away by car.  housing mix should be 3/4 bed houses suitabe for all ages.  All should be built in keeping with he current houses</t>
  </si>
  <si>
    <t xml:space="preserve">Similar to how it is now. Not over developed. To still have the rural setting and feeling. </t>
  </si>
  <si>
    <t>As is</t>
  </si>
  <si>
    <t>Similar in size to maintain sense of community with a mix of ages/family types. With the possibility of school bus for families</t>
  </si>
  <si>
    <t>Same as now, no more houses</t>
  </si>
  <si>
    <t>Hopefully more young people</t>
  </si>
  <si>
    <t>Much the same would suit me fine. If any development has to go ahead it should be in fil on brownfield sites providing housing in character to the village.</t>
  </si>
  <si>
    <t>Exactly the same</t>
  </si>
  <si>
    <t>A local shop would be ideal but no more dwellings to spoil the country views</t>
  </si>
  <si>
    <t>It is important for the village to progress.  The village needs to maintain a mix of large houses as well as affordable homes for families.  I am against doubling the village within a few years.  I would like to see infill on Brown sites and conversions of farm buildings.</t>
  </si>
  <si>
    <t>The small friendly caring village that it is now.</t>
  </si>
  <si>
    <t>no so very different</t>
  </si>
  <si>
    <t>The same</t>
  </si>
  <si>
    <t>I would like to see a small increase in housing</t>
  </si>
  <si>
    <t>Retained as a small village as Raunds is increasing in size to compensate for more housing</t>
  </si>
  <si>
    <t>The same as it is now but with a shop and a footpath from Chelston Rise to Caldecott.</t>
  </si>
  <si>
    <t>As it is now</t>
  </si>
  <si>
    <t>The same as it is now. No change</t>
  </si>
  <si>
    <t>Similar to now</t>
  </si>
  <si>
    <t>Still retain village feeling</t>
  </si>
  <si>
    <t xml:space="preserve">small safe  friendly village, catering for both young and old </t>
  </si>
  <si>
    <t>Basically the same with maybe a 10% increase in size, with a similar mix of housing and residents.</t>
  </si>
  <si>
    <t>Similar. We chose this area for exactly that reason, incurring higher rents.</t>
  </si>
  <si>
    <t>Same as it is today.</t>
  </si>
  <si>
    <t>Exactly the same, if it becomes any bigger I think it will lose its appeal.</t>
  </si>
  <si>
    <t>A local shop would be nice with no more developments putting unsitely things in plain view to spoil the quant countryside we have.</t>
  </si>
  <si>
    <t>Pretty much the same as it is now. Judging by the low number of house sales it would seem that residents stay for many years and I would assume they like it just as it is.</t>
  </si>
  <si>
    <t>In an ideal world the same as it is now, I feel that all ages are well represented, but change is inevitable, so limited infilling that is sympathetic to the local area would be acceptable.</t>
  </si>
  <si>
    <t xml:space="preserve">Would like it to be similar to how it is now, with a good mix of people. A small shop and cafe would be a nice addition </t>
  </si>
  <si>
    <t>The same as it is now.</t>
  </si>
  <si>
    <t>As at present a good mix of age groups, perhaps with more properties for first time buyers and at the other end of the market, some bungalows.</t>
  </si>
  <si>
    <t>If the village could stay the same that would would be great</t>
  </si>
  <si>
    <t>Do not want it to change. Moved here because we like it. The way it was, so don`t want it to change.</t>
  </si>
  <si>
    <t>Just a small increase in housing</t>
  </si>
  <si>
    <t xml:space="preserve">As it is now. Limited new development. Facilities are available in Raunds and Higham, no need for shops in village </t>
  </si>
  <si>
    <t>Maximum 50% bigger in 20 years.</t>
  </si>
  <si>
    <t>Staying a reasonable small village</t>
  </si>
  <si>
    <t>Would like it to remain the same as it is now</t>
  </si>
  <si>
    <t>Simlar to now but better public transport</t>
  </si>
  <si>
    <t xml:space="preserve">No comment </t>
  </si>
  <si>
    <t>I do not miss a bus service, shop or playground. I would like to see the village remain a similar size as it is today. People that move here do so because the size and remoteness is what they want. If we want fast food and Spar we would move to Raunds.</t>
  </si>
  <si>
    <t>roughly the same peraps 10-15% bigger, increased public transport, a small convenience store for bread milk etc.</t>
  </si>
  <si>
    <t>More housing for families, activities for children, local bus stop, shop, and better footpaths.</t>
  </si>
  <si>
    <t>A general store and post office</t>
  </si>
  <si>
    <t>No change</t>
  </si>
  <si>
    <t>Limited building, and still to remain a village</t>
  </si>
  <si>
    <t>I hope to see a village which is unchanged in character. Yes some growth is necessary but hopefully this can be carefully managed. I think the current mix of residents and housing should be continued.</t>
  </si>
  <si>
    <t>Thriving community, families, more houses of the right kind in the right places, local shop</t>
  </si>
  <si>
    <t>20% larger some smaller houses proper public transport shop/parcel facilities</t>
  </si>
  <si>
    <t>I believe some growth is needed but no where near what people are asking for as we will no longer be a village community but a town which will ruin the area</t>
  </si>
  <si>
    <t xml:space="preserve">much the same a regular bus service and village shop </t>
  </si>
  <si>
    <t>to remain a village.without large shops and schools. giving all ages a good countryside lifestyle. with opportunity of open walks and cycle rides.</t>
  </si>
  <si>
    <t xml:space="preserve">I would not want the village to expand too much, maybe 10% over 20 years.We do need to encourage a mix of housing in order to ensure a healthy age mix in the village. I do feel that if all the aspirational sites are granted the nature of our village would be destroyed as the number of houses would be about doubled. To cope with this kind of increase the village would need a much wider range of facilities.  </t>
  </si>
  <si>
    <t>Would like to keep the rural aspect of the village, so that people will be able to enjoy it in years to come</t>
  </si>
  <si>
    <t>A slight increase in housing, footpath to chelveston from chelston rise, bus stop/service.</t>
  </si>
  <si>
    <t>I`d like the village to retain it`s community feel. I`d like it to avoid growth that would over populate the area and dilute the atmosphere.</t>
  </si>
  <si>
    <t>More families with children of young school age. Better community clubs for children mixing.</t>
  </si>
  <si>
    <t>Attitudes change.  Duchy Field may be seriously considered with main road access only, expanding onto Kimbolten Road on both sides</t>
  </si>
  <si>
    <t>Would be please for William Pears to build on Chelston Rise</t>
  </si>
  <si>
    <t>Not applicable to me.</t>
  </si>
  <si>
    <t>Similar sizing, shop.</t>
  </si>
  <si>
    <t xml:space="preserve">Since I`ll be 87 in 20 years time (always supposing I make it that far!) I don`t think i`d care! </t>
  </si>
  <si>
    <t>I think that there needs to be some growth in the parish but not to the detriment of the feel of the area. I also feel that more housing for young families is needed as well as provision for the older generation.</t>
  </si>
  <si>
    <t>Same.</t>
  </si>
  <si>
    <t>NON MORE THAN TEN PER CENT BIGGER .</t>
  </si>
  <si>
    <t>Very similar to today with minimial development.</t>
  </si>
  <si>
    <t xml:space="preserve">A modest amount of sympathetic infill housing </t>
  </si>
  <si>
    <t xml:space="preserve">I would like it to be the same size as it is now. No more housing, as it will ruin the aesthetics and the reasons people chose to live there in the first place will no longer be relevant. However, if there was a shop that was reestablished then i think it would work better now as more people need it. </t>
  </si>
  <si>
    <t>A small thriving village</t>
  </si>
  <si>
    <t>Better mix of smaller houses and bungalows to try and ensure a wider age mix but this would require better facilities which are not in the proposal.  A new village hall is not required as the current one, when refurbished, is more than adequate</t>
  </si>
  <si>
    <t>I will not survive this long</t>
  </si>
  <si>
    <t xml:space="preserve">Keep the villages rural aspect so that future generations can enjoy the delights that Chelveston offers </t>
  </si>
  <si>
    <t>Similar to how it is at present</t>
  </si>
  <si>
    <t>Same amount of houses, same size, nothing different!</t>
  </si>
  <si>
    <t xml:space="preserve">I would like it to be very much as it is now, with a few more houses so that new villagers can be absorbed into the community. Some thought needs to be given to houses that younger people can afford so that it does not become a retirement village by default. </t>
  </si>
  <si>
    <t>I would like the village to remain the same but a bit larger with new houses that people from here could afford.  Starter homes not 4 bedroom mansions and a better road network.  If there is going to be more traffic with no access for HGVs through the village i.e. a weight limit</t>
  </si>
  <si>
    <t>Hopefully better</t>
  </si>
  <si>
    <t>I would like the village to still be a village not a modern housing estate with no identity.</t>
  </si>
  <si>
    <t>Much the same as it is now to be honest</t>
  </si>
  <si>
    <t>The same size. It is a nice place to live because it is small and quiet. If it were to grow much it would lose that.</t>
  </si>
  <si>
    <t>Ideally the same but practically accept the need for small scale properly managed development</t>
  </si>
  <si>
    <t>A village which retains the peaceful rural feel and a place to enjoy the open countryside views / footpaths.</t>
  </si>
  <si>
    <t>I would like it to stay substantially the same.</t>
  </si>
  <si>
    <t>Still a village that looks like a village and not a small town</t>
  </si>
  <si>
    <t>Similar insize. Improved facilities, i.e. currently the only place for our age group to meet people is the pub which is not always ideal with children in tow.</t>
  </si>
  <si>
    <t>much as is now</t>
  </si>
  <si>
    <t>Improved links between villages, and improved transport links to local schools.</t>
  </si>
  <si>
    <t>Just as it is. no more houses or it will no longer be a remote quiet village. Too many town folk who know nothing about village life.</t>
  </si>
  <si>
    <t>Very similar to now, maybe more young people</t>
  </si>
  <si>
    <t>I like it just as it is now.  In an ideal world I would like a lot less traffic coming through and at a lower speed.  i do feel if JST was gone it would make the village look nicer but that would depend on the type of housing that would be built on the site and if people looked after their properties (i.e. private housing)</t>
  </si>
  <si>
    <t>Not much bigger than now. Growth that happens to address housing opportunities for those growing up in the village wishing to stay here / encouraging younger families to sustain the village.</t>
  </si>
  <si>
    <t>Not changed much from now, maintaining rural village charactewr. A maximum of 30% increase in housing, with some single storey dwellings and some affordable housing to enable young people to move into the village, but no flats. Keep the dwellings small with no housing estates. A sports field for football and multi-use surfaced court for netball, tennis etc.</t>
  </si>
  <si>
    <t>A closer knit community.   a few more child friendly families so that the children already here can form friendships</t>
  </si>
  <si>
    <t>More housing for younger people but village feel and general rural atmosphere maintained</t>
  </si>
  <si>
    <t>Not too overcrowded or overdeveloped - houses are needed but can be done subtly in a way that adds to the village not makes it sprawl into neighbouring villages or ruins the beauty of the village</t>
  </si>
  <si>
    <t>Quietler than it is at presently in regards totraffic flow through it. i would like to contiue to enjoy the opencountryside views with my grandchildren and have an ability to contiue to enjoy the current unspoilt walks.</t>
  </si>
  <si>
    <t>Remain as a village</t>
  </si>
  <si>
    <t>Same as now</t>
  </si>
  <si>
    <t xml:space="preserve">The village needs housing for the younger generation, play grounds for children, community hall for all.  </t>
  </si>
  <si>
    <t>Q4 - List the things you least like about living in this Village</t>
  </si>
  <si>
    <t>Q5 - What sort of Village would you like Chelveston-cum-Caldecott to be in 20 years time?</t>
  </si>
  <si>
    <t>As it is today</t>
  </si>
  <si>
    <t>This is unlikely to have a negative impact on Chelveston</t>
  </si>
  <si>
    <t>if affordable</t>
  </si>
  <si>
    <t>I think the small scale developments are more in keeping.</t>
  </si>
  <si>
    <t>The Duchy of Lancaster has suggested this site really? I would support this proposition if it was for a single dwelling.</t>
  </si>
  <si>
    <t>Keep the buildings in charachter with the area.</t>
  </si>
  <si>
    <t>Bidwell Lane will be to busy.</t>
  </si>
  <si>
    <t>It is a nice scenic area and an enjoyable walk</t>
  </si>
  <si>
    <t>With the removal of the old Barn new houses would just finish off this development site</t>
  </si>
  <si>
    <t>I would prefer that Bidwell Lane remains rural.  There is a development across the road that is already increasing the number of dwellings.  Also, there is no specific mention of how many dwellings would be on the site.  It is too vague.</t>
  </si>
  <si>
    <t>Looks like a sensible small package of houses</t>
  </si>
  <si>
    <t>Danger of creeping development</t>
  </si>
  <si>
    <t>Providing the development was not too large, in keeping with the surrounding area and the Bidwell Lane road was improved.</t>
  </si>
  <si>
    <t>Houses should be built in stone or old style brick to blend into the old style of the area.</t>
  </si>
  <si>
    <t xml:space="preserve">With the other building work on this site this development would tidy it all up with the removal of the old barn </t>
  </si>
  <si>
    <t>The development would spoil the rural feel of Bidwell Lane.  The development of the farm across the road is enough.</t>
  </si>
  <si>
    <t>It seems to me that most people were against any type of building being done in the village until they could make some money out of it by selling their land.</t>
  </si>
  <si>
    <t>It is OK.</t>
  </si>
  <si>
    <t>Six swellings on this site is not relective of the density being created immediately opposite in the old Duchy Farm.  Three barn type conversions would be ideal for this site.</t>
  </si>
  <si>
    <t>Subject to seeing final proposals to ensure these are in keeping with the village.</t>
  </si>
  <si>
    <t>Too many buildings proposed, too big an increase to village size</t>
  </si>
  <si>
    <t>These conversions are in keeping with other buildings in Caldecott with good access, needed accommodation for Caldecott</t>
  </si>
  <si>
    <t>Looks to fit in well with existing developments</t>
  </si>
  <si>
    <t>Fewer new dwellings than proposed</t>
  </si>
  <si>
    <t>I may support this if I knew what the finished houses would look like.. Are they in keeping with the style of houses already in the village</t>
  </si>
  <si>
    <t>Would enhance the village.</t>
  </si>
  <si>
    <t>No development in Bidwell Lane</t>
  </si>
  <si>
    <t>guarantee no further development than on existing farm site</t>
  </si>
  <si>
    <t>New houses would improve that side of the village</t>
  </si>
  <si>
    <t>Too large and too big an increase in the size of Caldecott</t>
  </si>
  <si>
    <t>i can not vote on this until detailed plans are presented</t>
  </si>
  <si>
    <t>it is nice see the open countryside  when going for a walk and i dont fell the road would cope with more traffic.</t>
  </si>
  <si>
    <t>already buildings in place ,so new houses would not be a bad replacement</t>
  </si>
  <si>
    <t>Needs to be looked at in conjuction with other developments to review traffic impact</t>
  </si>
  <si>
    <t>A working used farmstead. Already new developments in Bidwell Lane, not necessary to change use of farm.</t>
  </si>
  <si>
    <t>more concideration to increase in traffic when taken into account with other developments on the road</t>
  </si>
  <si>
    <t>bidwell lane iscurrently a single trackroad and would hope to see some major improvement of road + access to any new homes on this site should have clear views onto high way for egressalso</t>
  </si>
  <si>
    <t>If you build affordable homes</t>
  </si>
  <si>
    <t>I think this would enhance the area, the current barns are an eyesore</t>
  </si>
  <si>
    <t>This is a working farmyard and should, in my opinion remain as such.</t>
  </si>
  <si>
    <t xml:space="preserve">Bidwell Lane would need to be made suitable for two way traffic as it is little more than a small track with no passing </t>
  </si>
  <si>
    <t>area would be enhanced visually</t>
  </si>
  <si>
    <t>Improvement on existing buildings and does not change general outlook of village.</t>
  </si>
  <si>
    <t>6 smart detached dwellings would add to the feel of the village but not overwhelm it.</t>
  </si>
  <si>
    <t>this would be a good conversion of existing buildings and land providing restrictions on any additional buildings behind the current proposed</t>
  </si>
  <si>
    <t>The farm is in need of development to tidy up some buildings in need of repair</t>
  </si>
  <si>
    <t xml:space="preserve">Not a large impact on current village </t>
  </si>
  <si>
    <t>Would recommend four rather than six houses because I am concerned about over development of Bidwell Lane in the light of the current development of Duchy Farm and proposal S018b</t>
  </si>
  <si>
    <t>I like it the way it is</t>
  </si>
  <si>
    <t xml:space="preserve">I would support if the proposals favour younger people and families by building smaller, affordable houses which ofter value as well as space i.e. not cramped   </t>
  </si>
  <si>
    <t>As the site is already developed in the form of the cattle yard, I see no problem</t>
  </si>
  <si>
    <t>This will clean up the existing area</t>
  </si>
  <si>
    <t>possibly less than 6</t>
  </si>
  <si>
    <t>Properties must be senstive to existing cottages and the new barn conversion</t>
  </si>
  <si>
    <t>I would suggest 4 houses, because of concerns of Bidwell Lane becoming Bidwell Road, with the loss of its vital aspects</t>
  </si>
  <si>
    <t xml:space="preserve">Only if the road were made wider </t>
  </si>
  <si>
    <t>If affordable for young families or young residents who would like to stay living within the village.</t>
  </si>
  <si>
    <t>Would see development on land already used for farm buildings</t>
  </si>
  <si>
    <t>enough in the village with Duchy Farm conversions</t>
  </si>
  <si>
    <t>This will not have a negative effect on the village</t>
  </si>
  <si>
    <t>Less density</t>
  </si>
  <si>
    <t>These are exactly the kind of changes I would like to see around the village, small additions here and there of a few houses, the village increases in size, but not at an alarming rate. This area is also very light in residential dwellings so an increase would bring the number of residence in this area to an acceptable figure.</t>
  </si>
  <si>
    <t>The size of this development is too big for the area.  It is currently an agricultural area, not residentail and not in-fill.</t>
  </si>
  <si>
    <t>Expansion is key</t>
  </si>
  <si>
    <t>Would create a small hamlet of houses in a quiet area surrounded by fields.  This would be a lovely place to live.</t>
  </si>
  <si>
    <t>a better road link to it, as Bidwell lane itself is a single track farm lane</t>
  </si>
  <si>
    <t>happy for tatty farm building to be replaced but concerned it would open floodgates for more homes ruining rural aspect of Caldecott</t>
  </si>
  <si>
    <t xml:space="preserve">Converting farm buildings would improve area.  </t>
  </si>
  <si>
    <t>I think this will benefit from development</t>
  </si>
  <si>
    <t>I see no reason why not. In addition, I understand that the farm currently at this location is no longer viable commercially so the owners need to do something with the land.</t>
  </si>
  <si>
    <t>No more buildings</t>
  </si>
  <si>
    <t>Would complement the Duchy Farm development opposite</t>
  </si>
  <si>
    <t>If they were built in 10-15 years time</t>
  </si>
  <si>
    <t xml:space="preserve">Cannot identify any valid reason for opposing sensitive development </t>
  </si>
  <si>
    <t>Unneccessary building in what is now a quiet back road.</t>
  </si>
  <si>
    <t>This plan does not appear too imposing on others</t>
  </si>
  <si>
    <t>Do not wish to see Caldecott grow beyond its current size</t>
  </si>
  <si>
    <t>Changes character of farming area of the village.</t>
  </si>
  <si>
    <t>No more building</t>
  </si>
  <si>
    <t xml:space="preserve">The number of houses should be decreased to 4 or less, it is probable that the high quality homes would be occupied by more than one person ie: a couple or family so that would suggest that if it was a 2 car family, as most of us are, then there would be the possibility of 12 extra vehicles. I consider this as a significant increase in traffic comparing it to how it is now. I would also be concerned for the horses at the livery which regularly use this area. </t>
  </si>
  <si>
    <t>Good use of redundant farm buildings.</t>
  </si>
  <si>
    <t>Already have 3 under construction, and one outline permission granted - is this not enough?</t>
  </si>
  <si>
    <t>High quality homes fitting existing character</t>
  </si>
  <si>
    <t>I do not feel I can support or reject this proposal as I do not feel this has a big impact on us</t>
  </si>
  <si>
    <t>Want it to remain small and peaceful.</t>
  </si>
  <si>
    <t>This would be well out of sight and sympathetic to the area.</t>
  </si>
  <si>
    <t>Built in 5-20 years time</t>
  </si>
  <si>
    <t xml:space="preserve">Fewer dwellings (3 maximum) </t>
  </si>
  <si>
    <t>Should improve the site</t>
  </si>
  <si>
    <t>A small high quality development will enhance the village</t>
  </si>
  <si>
    <t>Uneccesary</t>
  </si>
  <si>
    <t xml:space="preserve">I feel that this is a reasonable proposal given that the majority of the plot is already a yard/buildings </t>
  </si>
  <si>
    <t xml:space="preserve">Low density housing 2/3 sites only </t>
  </si>
  <si>
    <t>Small development within keeping of village</t>
  </si>
  <si>
    <t xml:space="preserve">I support this as long as it is in keeping with the current design of houses </t>
  </si>
  <si>
    <t>I have insufficient knowledge of this area to make a valid judgement due to short residency in the village.</t>
  </si>
  <si>
    <t>Too big  a change</t>
  </si>
  <si>
    <t>Some improvements to the roads would be needed for this development</t>
  </si>
  <si>
    <t>BROWN SITE</t>
  </si>
  <si>
    <t>the existing farm buildings are unsightly and if developed to match the conversions accross the road would improve that area .</t>
  </si>
  <si>
    <t>a maximum of two high quality homes that add interesting architecture whithout  unnecessary large areas of drives concrete tarmac with attention to green garden spaces and inturn minimizing the impaced  of extra traffic to and from the village</t>
  </si>
  <si>
    <t>I have some reservations about the ability of Bidwell Lane to cope with the increase in trafficand would prefer to see fewer houses</t>
  </si>
  <si>
    <t>To keep this as a village</t>
  </si>
  <si>
    <t>Too big a change - would spoil feel of Caldecott</t>
  </si>
  <si>
    <t>Reduction of properties to 4 only. Homes all with double garages and further off road parking. No further development on remaining land to be permitted.</t>
  </si>
  <si>
    <t>I think changes to the road for this development to go ahead are needed and wonder if this would change the entire feel of the area.</t>
  </si>
  <si>
    <t>Sufficient space.</t>
  </si>
  <si>
    <t>IT WILL TIDY THE AREA UP.</t>
  </si>
  <si>
    <t>acceptable development</t>
  </si>
  <si>
    <t>Detailed plans were seen and passed to be architecturally in keeping with surrounding established rural domestic dwellings</t>
  </si>
  <si>
    <t>It ruins the landscape, if someone wants to live in the village then they should buy a house that is already built. I do not think there should be anymore houses built.</t>
  </si>
  <si>
    <t>Development ongoing opposite so would fit in.</t>
  </si>
  <si>
    <t>I think that 6 high quality homes will be in-keeping with the village.</t>
  </si>
  <si>
    <t>Improvement</t>
  </si>
  <si>
    <t xml:space="preserve">With the other aspirational sites in a village the size of Caldecott, there is no need for another six houses on top of the others proposed </t>
  </si>
  <si>
    <t>It is too large for Caldecott but might be more acceptable if it was one or two houses.</t>
  </si>
  <si>
    <t>I support this redevelopment so long as its design fits with the current structures and fits with the character of the area</t>
  </si>
  <si>
    <t>Husband says so</t>
  </si>
  <si>
    <t>as long as the number of properties are not more than 6</t>
  </si>
  <si>
    <t>Bidwell Lane improvements to accommodate extra traffic</t>
  </si>
  <si>
    <t>Uses existing developed land.</t>
  </si>
  <si>
    <t>Building on brown field site</t>
  </si>
  <si>
    <t>less dwellings</t>
  </si>
  <si>
    <t>fewer houses</t>
  </si>
  <si>
    <t>Bidwell Lane needs road having major done as it cannot cope with all the traffic at the moment</t>
  </si>
  <si>
    <t>Good use of space not affecting anyone</t>
  </si>
  <si>
    <t>Not suitable for younger people to expensive, more affordable housing is needed</t>
  </si>
  <si>
    <t xml:space="preserve">Doesn`t provide a mix of housing for the village. </t>
  </si>
  <si>
    <t>The effect of the 3 new houses already under construction at Duchy Farm needs to be assessed before further building is considered - maybe in the time period 2026 - 2035.</t>
  </si>
  <si>
    <t>Support</t>
  </si>
  <si>
    <t>Reject</t>
  </si>
  <si>
    <t>Conditional Support</t>
  </si>
  <si>
    <t>FIVE HOUSES MAXIMUM OVER A 20 YEAR PERIOD TO PRESERVE THE CHARACTER OF THE VILLAGE.</t>
  </si>
  <si>
    <t>Fewer properties</t>
  </si>
  <si>
    <t>5 HOUSES MAXIMUM OVER A TWENTY YEAR PERIOD TO PRESERVE THE CHARACTER OF THE VILLAGE</t>
  </si>
  <si>
    <t>Will tidy the road and match the opposite site</t>
  </si>
  <si>
    <t>Use of existing developed land</t>
  </si>
  <si>
    <t>This would enable reasonable development with existing characteristics maintained</t>
  </si>
  <si>
    <t>Duchy of Lancaster</t>
  </si>
  <si>
    <t>Total</t>
  </si>
  <si>
    <t>Vote</t>
  </si>
  <si>
    <t>Would enhance a disused farmyard</t>
  </si>
  <si>
    <t>No problem.</t>
  </si>
  <si>
    <t>Small scale development.</t>
  </si>
  <si>
    <t>No problems.</t>
  </si>
  <si>
    <t>Back garden refill</t>
  </si>
  <si>
    <t>Seems reasonable providing adequate parking is mandated and access onto site is safe.</t>
  </si>
  <si>
    <t>Access would need to be established from the Kimbolton Road before approval given</t>
  </si>
  <si>
    <t>Access from lay-by should not be allowed</t>
  </si>
  <si>
    <t xml:space="preserve">Britten Close would have been developed initially with more houses.  There is no need to change it now.  I cannot understand why someone would buy a house with a large garden with a view to building on it.  This is unfair to existing residents.  </t>
  </si>
  <si>
    <t>Modest development should look OK</t>
  </si>
  <si>
    <t>it will not impact on as many people as other choices</t>
  </si>
  <si>
    <t>Looks Ok</t>
  </si>
  <si>
    <t xml:space="preserve">If the site could be accessed from the A645, then this proposal could have legs.  If for whatever reason, the access had to be from Britten Close, then I imagine all sorts of Highway issues.  If this goes ahead, coupled with the other six dwellings proposed behind Britten Close properties, then that will more than double the amount of vehicle movements on Britten Close - an unusually narrow cul-de-sac. </t>
  </si>
  <si>
    <t>As the barn has already been lived in, it represents only a slight change</t>
  </si>
  <si>
    <t>Britten Close is already congested with traffic</t>
  </si>
  <si>
    <t>Access</t>
  </si>
  <si>
    <t>Separate access to Britten Close</t>
  </si>
  <si>
    <t>If no of houses is reduced to 1</t>
  </si>
  <si>
    <t>Access onto the Chelveston Raunds Road via the layby</t>
  </si>
  <si>
    <t>Not access onto the layby.  Will open up the site to a major development and vehicles onto the main road</t>
  </si>
  <si>
    <t>Would be an enhancement to that side of the village and possibly stop people using the layby as a toilet.</t>
  </si>
  <si>
    <t>I question access on to the lay-by which is a valuable public amenity</t>
  </si>
  <si>
    <t>No reason for objection. Has little impact on surrounding properties.</t>
  </si>
  <si>
    <t>Would have very little impact on surrounding properties.</t>
  </si>
  <si>
    <t>Poor access through Sawyers Cres</t>
  </si>
  <si>
    <t>Fewer properties - maybe 1</t>
  </si>
  <si>
    <t>Will not impact on traffic in Raunds Rd</t>
  </si>
  <si>
    <t>Maintaining sympathetic outlook to match existing surrounding properties.</t>
  </si>
  <si>
    <t>2 dwellings ok</t>
  </si>
  <si>
    <t>feel this not for village enhancement and exit from houses should not be allowed on to the layby.</t>
  </si>
  <si>
    <t xml:space="preserve">Access problematic </t>
  </si>
  <si>
    <t>Seems sensible</t>
  </si>
  <si>
    <t>Would have own separate access</t>
  </si>
  <si>
    <t>Provides additional housing while not detracting from the village feel.  Built within confines of existing development.</t>
  </si>
  <si>
    <t>Is in keeping with the character of the village.</t>
  </si>
  <si>
    <t>Their garden is too big</t>
  </si>
  <si>
    <t>This should be for 1 dwelling. 2 is too much and the gardens will be reduced too much</t>
  </si>
  <si>
    <t>Busy road</t>
  </si>
  <si>
    <t>I do not like backfilling/garden development</t>
  </si>
  <si>
    <t>Large houses mean more cars mean more traffic</t>
  </si>
  <si>
    <t>No more houses</t>
  </si>
  <si>
    <t>Very poor access off layby. This can open up the other proposal potentially of Britten Close.</t>
  </si>
  <si>
    <t>I think this is a good use of the land</t>
  </si>
  <si>
    <t>I would need more information on how access from the lay by would be provided.</t>
  </si>
  <si>
    <t>I am against back garden development.</t>
  </si>
  <si>
    <t>The land being built on would be reduced in size</t>
  </si>
  <si>
    <t>To only put 1 dwelling on this land, this way both houses will have an adequate garden.</t>
  </si>
  <si>
    <t>In built up area</t>
  </si>
  <si>
    <t>Sensible re-use of land within the existing village boundary.</t>
  </si>
  <si>
    <t>Large houses with lots of garages - more cars more traffic</t>
  </si>
  <si>
    <t>Ruin the plan of existing large houses with large gardens. Poor access, is there a right of way off the layby?</t>
  </si>
  <si>
    <t>I feel this is another money making opportunity and not what I would consider part of a village plan.</t>
  </si>
  <si>
    <t>The JST forlift site if agreed, would enhance the village and with nine proposed houses I feel that that is enough development for Chelveston</t>
  </si>
  <si>
    <t>As above</t>
  </si>
  <si>
    <t>Using up our countryside.</t>
  </si>
  <si>
    <t>I hope you have the chance to build your own home. Good luck!</t>
  </si>
  <si>
    <t xml:space="preserve">Ambivalent to this proposal </t>
  </si>
  <si>
    <t>The village needs some houses with large gardens.</t>
  </si>
  <si>
    <t xml:space="preserve">Can only be good from the sound of the proposal </t>
  </si>
  <si>
    <t>I am against back garden infilling</t>
  </si>
  <si>
    <t xml:space="preserve">As long as its in keeping with the current house </t>
  </si>
  <si>
    <t>Traffic/parking concerns</t>
  </si>
  <si>
    <t>This is garden grabbing and I believe that this would have a detrimental affect on the surrounding dwellings</t>
  </si>
  <si>
    <t xml:space="preserve">NO NO NO IF GARDEN TO BIG MOVE </t>
  </si>
  <si>
    <t>one house only maintain a large garden space for the new house and existing house.reduce the impact of more traffic through village.</t>
  </si>
  <si>
    <t>This is just garden grabbing and should not be allowed as the space between properties is one of the reasons why people want to live in the village but these sort of development impacts on this.</t>
  </si>
  <si>
    <t>NO NO NO GARDEN GRABBING</t>
  </si>
  <si>
    <t>One house only as the environ of existing dwellings would not impaired.  2 dwellings would be cramped.</t>
  </si>
  <si>
    <t xml:space="preserve">Aslong as no trees were cut down i would agree with this proposition. </t>
  </si>
  <si>
    <t>Out of context with the village.</t>
  </si>
  <si>
    <t>It will be non intrusive</t>
  </si>
  <si>
    <t>in fill of existing own garden</t>
  </si>
  <si>
    <t>I cannot see why gardens need to have houses built on them, unless there is a really good reason. Having a large garden really is not sufficient reason. It is inappropriate.</t>
  </si>
  <si>
    <t>I would support this proposition if the houses where smaller and were built with the same materials as existing properties</t>
  </si>
  <si>
    <t>I assume access through layby onto bend which I think would be dangerous</t>
  </si>
  <si>
    <t>Smaller more affordable housing</t>
  </si>
  <si>
    <t>I like the idea of various smaller developments</t>
  </si>
  <si>
    <t>overdevelopment</t>
  </si>
  <si>
    <t>I like small developments. Also low impact on the village</t>
  </si>
  <si>
    <t>If smaller bungalows were built for elderly, or more affordable housing</t>
  </si>
  <si>
    <t>I take into consideration how their neighbours feel.  I do not believe in people profiteering from their land at the detriment of their fellow residents.  this is unacceptable.</t>
  </si>
  <si>
    <t>re-use of brown field site</t>
  </si>
  <si>
    <t>Re-use of brown field site</t>
  </si>
  <si>
    <t>Good</t>
  </si>
  <si>
    <t>An unobtrusive low development propsal</t>
  </si>
  <si>
    <t>Bad</t>
  </si>
  <si>
    <t>Not sure on access.</t>
  </si>
  <si>
    <t>Oliver</t>
  </si>
  <si>
    <t>Good infill of existing land</t>
  </si>
  <si>
    <t>Again an infill site</t>
  </si>
  <si>
    <t>In fill use.</t>
  </si>
  <si>
    <t>Over development</t>
  </si>
  <si>
    <t>I believe conversions of existing properties are acceptable and will not impact the village</t>
  </si>
  <si>
    <t>No problem with this.</t>
  </si>
  <si>
    <t>I would support this proposition for a conversion only and not a rebuild.</t>
  </si>
  <si>
    <t>As the building is already there I see no problems.</t>
  </si>
  <si>
    <t>Already a building on plot, new building won`t effect anyone.</t>
  </si>
  <si>
    <t>Will not affect anyone in Caldecott.</t>
  </si>
  <si>
    <t>This is used as a dwelling already and would not change the dynamics of the village.</t>
  </si>
  <si>
    <t>I see no reason to refuse and this should deliver a quality development</t>
  </si>
  <si>
    <t xml:space="preserve">This is a nice way to slowly enlarge the village </t>
  </si>
  <si>
    <t>The building is already a home for a family and a new structure should enhance the plot</t>
  </si>
  <si>
    <t>Already there so should not make any impact on the village</t>
  </si>
  <si>
    <t>reasonable development</t>
  </si>
  <si>
    <t>This scould work but the dwelling footprint should not exceed the existing footprint of the barn.</t>
  </si>
  <si>
    <t>Historically planning permission refused even at the High Court. Eviction notices issued but not enforced. The building falls outside the village envelope</t>
  </si>
  <si>
    <t>As long as the build was in keeping with the village and not obscure views</t>
  </si>
  <si>
    <t>I would support this so long as the conversion was appropriate for the area and others were not affected by the conversion/building</t>
  </si>
  <si>
    <t>Access on the road via a sharp bend.</t>
  </si>
  <si>
    <t>Would improve site.</t>
  </si>
  <si>
    <t>If this has been occupied for the last 15 years why does it warrant conversion/rebuilding</t>
  </si>
  <si>
    <t>i feel these peoplehave lived in a  barn for long enough.</t>
  </si>
  <si>
    <t>only replacing current building</t>
  </si>
  <si>
    <t>Already used for residency with no harm to anyone. Planning should be given to secure a permanent residence.</t>
  </si>
  <si>
    <t>improvement to existing site</t>
  </si>
  <si>
    <t>Needs to be updated</t>
  </si>
  <si>
    <t>This would fit with existing property and replace an existing structure</t>
  </si>
  <si>
    <t>This barn has been used as a residential dwelling for years. Planning should be allowed for this to become a permanent residence.</t>
  </si>
  <si>
    <t>Already in village</t>
  </si>
  <si>
    <t>will look tidy and be more useful</t>
  </si>
  <si>
    <t>Improvement with no change to outlook</t>
  </si>
  <si>
    <t>Re-build/regeneration of an old building should be supported</t>
  </si>
  <si>
    <t>good infill and use of existing buildings</t>
  </si>
  <si>
    <t>need to tidy up old barn</t>
  </si>
  <si>
    <t>I believe formally converting would be of benefit to Caldecott.</t>
  </si>
  <si>
    <t xml:space="preserve">Would need some garden </t>
  </si>
  <si>
    <t>Having lived there many years without being able to convert this is the time for it to be granted</t>
  </si>
  <si>
    <t>because it is only a small area</t>
  </si>
  <si>
    <t>Barn conversion woild be in taste (in-keeping) with village and buildings around the site.</t>
  </si>
  <si>
    <t>Conversion or replacement of existing building</t>
  </si>
  <si>
    <t>This is away from the road.</t>
  </si>
  <si>
    <t>If it had some garden</t>
  </si>
  <si>
    <t>Not exactly much of a massive change, as long as it is a similar size in height as it currently is, let there be barns!</t>
  </si>
  <si>
    <t>She needs a proper home</t>
  </si>
  <si>
    <t>A single dwelling in an existing structure is acceptable and is adjacent to houses.</t>
  </si>
  <si>
    <t>New things are good.  If she decided it needs doing, then it probably does.</t>
  </si>
  <si>
    <t>It would probablyenhance the building</t>
  </si>
  <si>
    <t>providing there is a safe entrance / exit to and from the site</t>
  </si>
  <si>
    <t>The building is already there and people already live in it.</t>
  </si>
  <si>
    <t>The conversion would be an existing plot behind The Barns. No objection</t>
  </si>
  <si>
    <t>Opposed to any new builds/infilling</t>
  </si>
  <si>
    <t>I have no objection to conversion of existing properties  or rebuilding in a similar style</t>
  </si>
  <si>
    <t>Subject to adequate planning supervision</t>
  </si>
  <si>
    <t>A stone re-build would not distract from neighbouring cottages</t>
  </si>
  <si>
    <t>This building already exists and is therefore not too imposing on others</t>
  </si>
  <si>
    <t xml:space="preserve">Improvements to existing building will improve the look of Caldecott without increasing its size </t>
  </si>
  <si>
    <t>No impact on the village as conversion of existing barn.</t>
  </si>
  <si>
    <t>Conversion of existing buildings</t>
  </si>
  <si>
    <t>Yes builiding already exists and is already lived in, proposal suggests keeping with local architecture</t>
  </si>
  <si>
    <t>No additional windows facing other properties</t>
  </si>
  <si>
    <t>This does jot necessitate any new buildings.</t>
  </si>
  <si>
    <t>In keeping with area</t>
  </si>
  <si>
    <t xml:space="preserve">I can see no problem for this barn conversion </t>
  </si>
  <si>
    <t>Yes if building is in keeping with current property</t>
  </si>
  <si>
    <t>Already used as accommodation</t>
  </si>
  <si>
    <t xml:space="preserve">Good use of an existing building and as work will be done in keeping with existing building styles </t>
  </si>
  <si>
    <t>Would have no great impact on village</t>
  </si>
  <si>
    <t>I am happy for her to make changes to the barn and land</t>
  </si>
  <si>
    <t>Re-use of old building</t>
  </si>
  <si>
    <t xml:space="preserve">Good development of an existing building </t>
  </si>
  <si>
    <t>Seems like a straight replacement so would not be of concern</t>
  </si>
  <si>
    <t>if the existing farm barn is converted.</t>
  </si>
  <si>
    <t>no great feelings either way as I feel this is a matter for the residents of Caldecott</t>
  </si>
  <si>
    <t>To keep as a village</t>
  </si>
  <si>
    <t xml:space="preserve">Re-use of old building </t>
  </si>
  <si>
    <t>This would - it seems - to be in keeping with existing buildings.  In fill not building on green fields.</t>
  </si>
  <si>
    <t>Improvement of existing dwelling</t>
  </si>
  <si>
    <t>Already occupy area so would give them permeant abode</t>
  </si>
  <si>
    <t>use of existing building</t>
  </si>
  <si>
    <t>One additional property is appropriate for Caldecott.</t>
  </si>
  <si>
    <t>I think this would be a great build as it would remain as part of the existing village</t>
  </si>
  <si>
    <t>Uses existing building.</t>
  </si>
  <si>
    <t>Needs to be upgraded</t>
  </si>
  <si>
    <t>Again good use of space</t>
  </si>
  <si>
    <t>Already existing living accommodation so do not see a problem</t>
  </si>
  <si>
    <t>I fully support this proposition as outlined, the new sewage pipes connected directly to the mains are essential.</t>
  </si>
  <si>
    <t>No opinion</t>
  </si>
  <si>
    <t>This application failed at at high court some years ,the owner ignored eviction notices. Therefore this must not be granted approval for property</t>
  </si>
  <si>
    <t>Access on to the road via sharp bend. road used as a rat run.</t>
  </si>
  <si>
    <t>NDP-S004a</t>
  </si>
  <si>
    <t>Chapman</t>
  </si>
  <si>
    <t>Barn conversion or rebuild</t>
  </si>
  <si>
    <t>This property building has always existed and the current owners deserve to live in a properly sound building on their own land.it would have no impact on the current village if done in a sympathetic style and the upkeep of the surrounding land maintained to the right standard it has been for the last 15 years.</t>
  </si>
  <si>
    <t>If properties were built in keeping with existing residences</t>
  </si>
  <si>
    <t>The property should be in keeping with local buildings.</t>
  </si>
  <si>
    <t>Shouldn`t effect area to much.</t>
  </si>
  <si>
    <t>It will be good infill for Caldecott.</t>
  </si>
  <si>
    <t>So long as they keep to their proposition of facing it in stone so that the front blends with the village particularly the cottage next door,</t>
  </si>
  <si>
    <t>Access to road unsighted</t>
  </si>
  <si>
    <t>They already have 4 new houses being built</t>
  </si>
  <si>
    <t xml:space="preserve">Too small, no parking </t>
  </si>
  <si>
    <t>Any residential development on this site would result in an awkward, crowded and cramped design with little private amenity space.</t>
  </si>
  <si>
    <t>No further development at rear and not linked to phase 2 necessarily (which represents too big an increase to village number of dwellings)</t>
  </si>
  <si>
    <t>Development outside the village envelope. Another money making scheme</t>
  </si>
  <si>
    <t>As long as is in keeping with Caldecott Village and not obscure any other properties views to surrounding countryside</t>
  </si>
  <si>
    <t>I do no want the village to grow</t>
  </si>
  <si>
    <t>Access too road.</t>
  </si>
  <si>
    <t>Plot size too awkward for the proposed size of dwelling</t>
  </si>
  <si>
    <t>access to road</t>
  </si>
  <si>
    <t>Open countryside outside the village boundaries. Not necessary if given permission farm dwelling in barn.</t>
  </si>
  <si>
    <t>This would also fit in with the existing village</t>
  </si>
  <si>
    <t>This would be built in open countryside and should not be permitted.</t>
  </si>
  <si>
    <t>Smaller property to potentially bring younger people to village</t>
  </si>
  <si>
    <t xml:space="preserve">Small developments are ok </t>
  </si>
  <si>
    <t>Trying to utilise every inch of space is not necessarily a good thing</t>
  </si>
  <si>
    <t>Because this area will be small</t>
  </si>
  <si>
    <t>I feel the area is too small and therefore not in keeping with other properties and gardens in the area.</t>
  </si>
  <si>
    <t>Appropriate infill</t>
  </si>
  <si>
    <t>The house would be along the road side</t>
  </si>
  <si>
    <t>Again this is a small development in a place that would benefit from a nice cottage, without having a large impact of the size of Caldecott or the traffic flow.</t>
  </si>
  <si>
    <t>I have no objection</t>
  </si>
  <si>
    <t>A single dwelling adjacent to an existing house is acceptable.</t>
  </si>
  <si>
    <t>The re-write their proposition paragraph and acquire a proof reader</t>
  </si>
  <si>
    <t>Not enough space for a second property on this site</t>
  </si>
  <si>
    <t>No more infilling</t>
  </si>
  <si>
    <t>over development of rural location. Ruin character of Caldecott</t>
  </si>
  <si>
    <t>I do not see this as excessive and I think it would be welcomed by residents</t>
  </si>
  <si>
    <t>The plans I saw were of a brick house.  I think this would be awful next door to a lovely stone cottage.  I think the barn conversion would be enough</t>
  </si>
  <si>
    <t>As before - seems a reasonable request</t>
  </si>
  <si>
    <t>Unneccessary</t>
  </si>
  <si>
    <t>This plan does not appear to impose on others and is only a small erection</t>
  </si>
  <si>
    <t>Do not want to see further developments in Caldecott beyond those already planned</t>
  </si>
  <si>
    <t>Would be a sensible development on the edge of the village but not extending the boundary significantly.</t>
  </si>
  <si>
    <t>In keeping with the other properties in village</t>
  </si>
  <si>
    <t>Prefer to see only Barn conversion</t>
  </si>
  <si>
    <t>Will be in keeping with village</t>
  </si>
  <si>
    <t>Again would have no great impact on village</t>
  </si>
  <si>
    <t xml:space="preserve">As long it is in keeping with the surrounding houses </t>
  </si>
  <si>
    <t>not enough space to build.</t>
  </si>
  <si>
    <t>Small extension to village</t>
  </si>
  <si>
    <t>Design and materials would fit in with the other properties in the area</t>
  </si>
  <si>
    <t>ABOUT TIME</t>
  </si>
  <si>
    <t xml:space="preserve">Small extension to village </t>
  </si>
  <si>
    <t>Too small a plot</t>
  </si>
  <si>
    <t>This area is a dangerous piece of road where I have nearly had several accidents due to the blind bend and adding additional housing here would in my opinion make the matter worse</t>
  </si>
  <si>
    <t>Again, no houses should be built where there is not already buildings there. It affects the natural surroundings.</t>
  </si>
  <si>
    <t>Would fit in with current buildings</t>
  </si>
  <si>
    <t>It will blend!</t>
  </si>
  <si>
    <t>in line with existing village formation</t>
  </si>
  <si>
    <t>If the first site is redeveloped another one in a comparatively small area is too much. I think it is either one or the other.</t>
  </si>
  <si>
    <t>I support this build but against the annex as this could be extended in the future and become a larger house</t>
  </si>
  <si>
    <t>Chris uses her eggs</t>
  </si>
  <si>
    <t>Sits well with existing village lay-out.</t>
  </si>
  <si>
    <t>A brown field site</t>
  </si>
  <si>
    <t>4a is enough in this area without this too</t>
  </si>
  <si>
    <t>I like and prefer the 1 and 2 house developments</t>
  </si>
  <si>
    <t>Site to small / crammed in.</t>
  </si>
  <si>
    <t>The renovation of the existing barn would be a good and acceptable proposal.  A total barn rebuild should be a last resort - to maintain village heritage.</t>
  </si>
  <si>
    <t>Providing there are safe exit/entrance links to the site</t>
  </si>
  <si>
    <t>Acceptable development</t>
  </si>
  <si>
    <t>Infill to the village</t>
  </si>
  <si>
    <t>Plenty of room within current boundries.</t>
  </si>
  <si>
    <t>To be built to keep in character with the village</t>
  </si>
  <si>
    <t>Would have little or no impact on views / surrounding area</t>
  </si>
  <si>
    <t>Access to road</t>
  </si>
  <si>
    <t>Want it to remain a small village.</t>
  </si>
  <si>
    <t>NDP-S004b</t>
  </si>
  <si>
    <t>NDP-S001</t>
  </si>
  <si>
    <t>NDP-S002</t>
  </si>
  <si>
    <t>2/3 Two storey cottage</t>
  </si>
  <si>
    <t>Providing this did not impact on an already congested area - ie each house had parking which is proposed is acceptable</t>
  </si>
  <si>
    <t>Small scale infill.</t>
  </si>
  <si>
    <t>The proposed site is higher than surrounding properties and would impact views, light and traffic in the area may consider one dwelling to replace existing.</t>
  </si>
  <si>
    <t>Improvement of Sawyers Crescent, the road cannot take the existing traffic let alone traffic from more houses.</t>
  </si>
  <si>
    <t>Out of the way.</t>
  </si>
  <si>
    <t>I do not believe in garden backfill</t>
  </si>
  <si>
    <t>This development would affect the aspect of current dwellings.  I am also taking into consideration the development by Ray Knight which I think is much more appropriate.  It is not (in my opinion)feasible to have two developments next to each other with a combined number of 14 new dwellings</t>
  </si>
  <si>
    <t>I support this proposal because replacing old inefficient housing with more efficient housing sized to modern needs is the right thing to do.  I favour option B, but do not object to any.</t>
  </si>
  <si>
    <t>If the access could be sorted out I see no problem with Option B, provided there was adequate parking provided on site as St Georges Row is already a problem parking area.</t>
  </si>
  <si>
    <t>Strongly reject this as it will build houses overlooking other houses back gardens</t>
  </si>
  <si>
    <t>The houses are too close to existing residential properties.</t>
  </si>
  <si>
    <t>Greed.  Land is too small.</t>
  </si>
  <si>
    <t>Only support option B - but reservations on access especially if other housing apporved on Sawyers Crescent</t>
  </si>
  <si>
    <t>New efficient houses for inefficient old ones makes sense and looks to be a reasonable size.</t>
  </si>
  <si>
    <t>It is unlikely that Planners would find four dwellings acceptable on this site.  The build form is currently linear and placing dwellings behind each other as shown in the proposed plans, would break that line and tose at the far end would extend beyond the settlement boundary</t>
  </si>
  <si>
    <t>Did not spoil the views across the fields from Sawyers Crescent. The properties are in keeping with other houses surrounding. Allowances made for traffic if Sawyers Crescent made a one way street and widened</t>
  </si>
  <si>
    <t>Not practical</t>
  </si>
  <si>
    <t xml:space="preserve">Although this may not affect me it would affect others and they may not want development.  Therefore it would be inappropriate for me to make a decision that would/wouldn&amp;#39;t affect/relate to me. </t>
  </si>
  <si>
    <t>Will create access problems and parking.</t>
  </si>
  <si>
    <t>Existing house is not out of place.  Too much traffic on an already blind spot for other drivers.  Would also cause lots of disturbance to neighbours during development and look out of place within that side of the village.</t>
  </si>
  <si>
    <t>I do not feel this offers the village anything extra!</t>
  </si>
  <si>
    <t>A ridiculous proposal in my view</t>
  </si>
  <si>
    <t>Why demolish a perfectly good house to allow access to erect further dwellings</t>
  </si>
  <si>
    <t>i cannot vote on area that doesnt affect me but my vote willaffect others more local to it.</t>
  </si>
  <si>
    <t>Very poor access through Sawyers Crescent - on bend</t>
  </si>
  <si>
    <t>No reason to object. Infill site within village boundaries.</t>
  </si>
  <si>
    <t>The current house is perfectly acceptable and the change would make Sawyers Crescent worse for traffic not better</t>
  </si>
  <si>
    <t>There are no reasons for objection. This site is infill and within the village boundaries.</t>
  </si>
  <si>
    <t>If option C will improve Sawyers Crescent</t>
  </si>
  <si>
    <t>Sawyers Crescent is already a rat-run, it does not need more traffic.  Widening the road would only increase traffic flow further.</t>
  </si>
  <si>
    <t>2 houses</t>
  </si>
  <si>
    <t>In keeping with village character. Infill. Would deliver advantage of creating a safer Sawyers Crescent. Option B offers best mix.</t>
  </si>
  <si>
    <t>If only option B was proposed they were all smaller in keeping with surrounding (Sawyers Crescent) type properties</t>
  </si>
  <si>
    <t>Small development ok</t>
  </si>
  <si>
    <t>Infill and in keeping with village character. Prefer option B as more space between dwellings. Offers opportunity to improve corner of sawyers crescent/st.Georges row.</t>
  </si>
  <si>
    <t>I support option A and maybe option B, but not C.</t>
  </si>
  <si>
    <t>Optional A with 2-storey affordable housing as well as the proposed dormer;Or option B with similar consideration</t>
  </si>
  <si>
    <t>Over development of existing plot.</t>
  </si>
  <si>
    <t>I support option A or B but not C</t>
  </si>
  <si>
    <t>No more dwellings</t>
  </si>
  <si>
    <t>I feel Option B would be less crowded</t>
  </si>
  <si>
    <t>This would be in keeping with infill and sympathetic development.Therefore would not be intrusive.</t>
  </si>
  <si>
    <t>Support for option A</t>
  </si>
  <si>
    <t>I think it would improve the look of the village</t>
  </si>
  <si>
    <t>In keeping with size and location in the village, in-fill of unused land.</t>
  </si>
  <si>
    <t>Option C</t>
  </si>
  <si>
    <t>Current house and gardens are lovely, Why knock it down and build more?  Road is too small to access, already a problem down there</t>
  </si>
  <si>
    <t>It would be a pity to demolish a perfectly habitable property to build in the garden, which would mean more traffic upnSt Georges Row/Sawyers Crescent</t>
  </si>
  <si>
    <t>I do not like backfill/garden development</t>
  </si>
  <si>
    <t>Already enough houses</t>
  </si>
  <si>
    <t>subject to road widening</t>
  </si>
  <si>
    <t>Providing they are suitable and affordable for young families</t>
  </si>
  <si>
    <t>I support this infill</t>
  </si>
  <si>
    <t>This is a personal proposal. Not essential to village development.</t>
  </si>
  <si>
    <t>If the widening of Sawyers Crescent happens</t>
  </si>
  <si>
    <t>Prefer to see</t>
  </si>
  <si>
    <t>I do not agree with back garden development</t>
  </si>
  <si>
    <t>As the dwelling already exists, this would not be too imposing and will not intrude on green space</t>
  </si>
  <si>
    <t>nice small number of properties, spread out so not on top of existing residents</t>
  </si>
  <si>
    <t>Would not support back infill development</t>
  </si>
  <si>
    <t>A sensible re-use of land for a different housing type.</t>
  </si>
  <si>
    <t>The number of dwellings is revised to 2 or 3</t>
  </si>
  <si>
    <t xml:space="preserve">Why demolish a perfectly good, large family home? </t>
  </si>
  <si>
    <t>I don`t consuder this enormously beneficial. More of a personal ambition rather than a whole village benefit to be included in the plan.</t>
  </si>
  <si>
    <t>Do not know the location well enough to vote on this</t>
  </si>
  <si>
    <t>Becoming to busy, leave as a small village.</t>
  </si>
  <si>
    <t>Why pull down a perfectly good home to squeeze too many properties in?</t>
  </si>
  <si>
    <t>I prefer A or B. Option C looks a bit cramped and there needs to be space for cars.</t>
  </si>
  <si>
    <t xml:space="preserve">2 houses maximum, development restricted to level with second house from right under option A ( middle house option B), not further back behind existing properties on Water Lane  </t>
  </si>
  <si>
    <t>Three houses only as option B.</t>
  </si>
  <si>
    <t>In support of option b</t>
  </si>
  <si>
    <t>Infringing on neighbouring properties</t>
  </si>
  <si>
    <t xml:space="preserve">I disagree with pulling down a perfectly sound building when there is no need. Also access via Sawers Crecsent dangerous </t>
  </si>
  <si>
    <t xml:space="preserve">Only if they are in keeping with the old houses </t>
  </si>
  <si>
    <t>Generally I accept to proposal to build houses in this area. The roadway is inadequate for present traffic so a significant improvement is required</t>
  </si>
  <si>
    <t>Traffic concerns</t>
  </si>
  <si>
    <t>A maximum of 3 properties only.</t>
  </si>
  <si>
    <t>BACK FILL GARDEN GRABING</t>
  </si>
  <si>
    <t>over development on a small site</t>
  </si>
  <si>
    <t>not needed. access and any of the layouts are unappeaiing.</t>
  </si>
  <si>
    <t>If option B or A</t>
  </si>
  <si>
    <t>Option A.</t>
  </si>
  <si>
    <t>I would support option B as these properties seem well spaced and more in keeping with the area and there is more area to park additional cars so not causing more of a nuisance to the village</t>
  </si>
  <si>
    <t>GREEDY GARDEN GRABBING.</t>
  </si>
  <si>
    <t>only 3 dwellings as this will not box in existing dwellings and keep the integrity of the village</t>
  </si>
  <si>
    <t>It is hidden.</t>
  </si>
  <si>
    <t>too many buildings to replace just one - 2 should be maximum</t>
  </si>
  <si>
    <t>Only option B</t>
  </si>
  <si>
    <t>if only 3 dwellings</t>
  </si>
  <si>
    <t>I would support 2 dwellings not 4 and only if they were in keeping with the rest of the village</t>
  </si>
  <si>
    <t>In fil proposal.</t>
  </si>
  <si>
    <t>Fewer properties.</t>
  </si>
  <si>
    <t>2 dwellings not 4</t>
  </si>
  <si>
    <t>It is removing an eye sore and replacing them with new</t>
  </si>
  <si>
    <t>I would like the idea of the smaller developments as long as the neighbours are overlooked</t>
  </si>
  <si>
    <t>Only interested in making money not the village</t>
  </si>
  <si>
    <t>If the road was made wider somehow as was discussed at the meeting</t>
  </si>
  <si>
    <t>Road too narrow.</t>
  </si>
  <si>
    <t>Not practical on such a narrow existing road and exiting on a bend</t>
  </si>
  <si>
    <t>Access to this plot very poor.</t>
  </si>
  <si>
    <t>Use of in fill.</t>
  </si>
  <si>
    <t>Within the village and not really in view</t>
  </si>
  <si>
    <t>Issues with traffic movement on a single lane road.  Road improvements to allow better parking for existing residents in St Georges Row.</t>
  </si>
  <si>
    <t>NDP-S005</t>
  </si>
  <si>
    <t>Elldred</t>
  </si>
  <si>
    <t>5/6 dwellings Bidwell Lane</t>
  </si>
  <si>
    <t>2 Dwellings Kimbolton Road</t>
  </si>
  <si>
    <t>Only allow 6-8 properties</t>
  </si>
  <si>
    <t>No road access onto Raunds Road utility road at rear of houses exiting onto Sawyers Cresent.</t>
  </si>
  <si>
    <t>To big and will have poor access.</t>
  </si>
  <si>
    <t>Good access is needed before any builds can go ahead.</t>
  </si>
  <si>
    <t>To many houses.</t>
  </si>
  <si>
    <t>Infill of village</t>
  </si>
  <si>
    <t>This does not affect any current dwelling and would not alter the dynamic of the village in any way.</t>
  </si>
  <si>
    <t>Sawyers Crescent too narrow for more traffic</t>
  </si>
  <si>
    <t>Perfectly reasonable proposal as long as a public footpath is maintained and adequate off road parking is included.</t>
  </si>
  <si>
    <t>Once again access and parking would need to be looked at in some detail before this should be considered.  As the footpath would need to be moved this too would need to be considered.</t>
  </si>
  <si>
    <t>Natural infill</t>
  </si>
  <si>
    <t>This is a natural infill.  It would connect the village making the dwellings along the Raunds Road a complete and natural line.  It must have suitable and safe access.</t>
  </si>
  <si>
    <t>Sawyers Crescent is too tight.  Major road infratructure is needed</t>
  </si>
  <si>
    <t>I think he has made enough out of selling land and houses in Chelveston already</t>
  </si>
  <si>
    <t>Reasonable development as long as off road parking is adequate.</t>
  </si>
  <si>
    <t>I would find it acceptable to build 4 or 5 dwellings along Sawyers Crescent but do not think it would be suitable to also build along the Raunds Road.  That is currently open countryside; additionally it hosts a Public Footpath, an important amenity that should be preseved as part of the village open space.</t>
  </si>
  <si>
    <t>As proposed on brownfield land</t>
  </si>
  <si>
    <t>4 dwellings only</t>
  </si>
  <si>
    <t xml:space="preserve">The view from my house is directly opposite this site it would spoil, also major concern as to traffic for construction on Sawyers Crescent </t>
  </si>
  <si>
    <t>Too many</t>
  </si>
  <si>
    <t>Will create access problems and parking</t>
  </si>
  <si>
    <t>If the plan was for fewer dwellings</t>
  </si>
  <si>
    <t>Road access</t>
  </si>
  <si>
    <t>The road is already quite busy with the flow of traffic on Sawyers Crescent so this would make it unbearable if access is from that road.</t>
  </si>
  <si>
    <t>I believe this lead to more of the field being developed</t>
  </si>
  <si>
    <t>more houses in village</t>
  </si>
  <si>
    <t>Infill site connecting one set of houses to another.</t>
  </si>
  <si>
    <t>This would destroy the open aspect of the village and again traffic for Sawyers Crescent would increase, 8 - 10 houses in the area is not feasible and would increase traffic access on the road</t>
  </si>
  <si>
    <t>if the properties were mainly bungalows and they were not cramped 8 to 10 properties seem too many, perhaps 6 to 8 would be better</t>
  </si>
  <si>
    <t>Infill site within the village boundaries, joining the village.</t>
  </si>
  <si>
    <t>It would link Pretoria cottages to the village</t>
  </si>
  <si>
    <t>Traffic issues</t>
  </si>
  <si>
    <t>There should be a reduced number of dwellings in the mid size range only 6-8(max).  Access from the Raunds Road only and better improved footpath access</t>
  </si>
  <si>
    <t>Infill</t>
  </si>
  <si>
    <t>Ten looks too squashed in that area, would only support 8</t>
  </si>
  <si>
    <t xml:space="preserve">Would support as long as it includes provision of off road parking, widening and traffic flow improvement to Sawyers crescent/st. Georges row. </t>
  </si>
  <si>
    <t>Fewer dwellings</t>
  </si>
  <si>
    <t xml:space="preserve">More effective traffic calming through Chelveston as currently not effective at all. </t>
  </si>
  <si>
    <t>The roads and infrastructure are poor in this area and increased housing to this extent will impact all in the village</t>
  </si>
  <si>
    <t>Access to the dwellings need to be considered as Raunds Road is a very busy road and Sawyers Crescent would have to be widened at the very least.</t>
  </si>
  <si>
    <t xml:space="preserve">Again would prefer to see mainly affordable housing favouring younger tenants </t>
  </si>
  <si>
    <t>I feel this a key site within the village, and needs careful thoght.  It could provide play are or other facilities.</t>
  </si>
  <si>
    <t>Natural infil,especially to Raunds Road,  but building additional houses in Sawyers Crescent would create problems as road is very narrow</t>
  </si>
  <si>
    <t>No more dwellings thank you</t>
  </si>
  <si>
    <t>8 dwellings of affordable housing in keeping with rest of the houses/homes along Raunds Road, joining the village together.</t>
  </si>
  <si>
    <t>I feel this would be stretching the boundaries of the village.</t>
  </si>
  <si>
    <t>If fewer houses were built</t>
  </si>
  <si>
    <t>Natural infil to Raunds Road, houses to Sawyers Crescent would create traffic issues</t>
  </si>
  <si>
    <t>There are no existing houses in this ara so cannot be classed as in-fill.</t>
  </si>
  <si>
    <t>I always did dislike the gap in the village</t>
  </si>
  <si>
    <t>If houses are similar to Raunds Road this will create a good link. Should be similar sized plots not too many</t>
  </si>
  <si>
    <t>This is building in open countryside. Raunds Road already has too much traffic. If this part of the field is built on then they will build on the rest and we will lose more countryside and have another housing estate.</t>
  </si>
  <si>
    <t>No more houses - otherwise it will become a town.</t>
  </si>
  <si>
    <t>totally ruin views and character of village.  Over development.  Concerns over access onto B645 and Sawyers Crescent too narrow</t>
  </si>
  <si>
    <t>I support the infill</t>
  </si>
  <si>
    <t>If it meant Sawyers Crescent would be wider</t>
  </si>
  <si>
    <t>I am opposed to developing what is currently open land with no existing building. The village does not need to increase so much as to warrant this.</t>
  </si>
  <si>
    <t>4-6 dwellings and ther widening of Sawyers Crescent.  A carpark for the existing houses in Sawyers Cresecent.</t>
  </si>
  <si>
    <t>If the number of dwellings was reduced to 5 therefore taking up less land.</t>
  </si>
  <si>
    <t>to many houses, filling up what appears to be the last bit of land with no houses on it</t>
  </si>
  <si>
    <t>A sensible location to infill within the village but more details of potential access required.</t>
  </si>
  <si>
    <t>Infil of this area would be good.</t>
  </si>
  <si>
    <t>Going into the open countryside</t>
  </si>
  <si>
    <t xml:space="preserve">Nice small village as it </t>
  </si>
  <si>
    <t>This seems to be a form of in-filling.</t>
  </si>
  <si>
    <t>Reduce the land and the number of properties. 8-10 is too many.</t>
  </si>
  <si>
    <t>Houses in Raunds Road only, none in Sawyers</t>
  </si>
  <si>
    <t>Fewer dwellings (6?)</t>
  </si>
  <si>
    <t>Already enough houses in Chelveston.</t>
  </si>
  <si>
    <t>Widening of Sawyers Crescent and access off Raunds Road. Building after 2025</t>
  </si>
  <si>
    <t>Reduce number and build on Raunds Road only.</t>
  </si>
  <si>
    <t xml:space="preserve">It would take away too much farm land </t>
  </si>
  <si>
    <t>Sawyers Crescent needs substantial widening/improving.</t>
  </si>
  <si>
    <t>Support if houses only along Raunds Road and not down Sawyers Crescent</t>
  </si>
  <si>
    <t>Yes, this would provide additional housing within the village and on a smaller scale.</t>
  </si>
  <si>
    <t>This seems a suitable place to increase the village capacity and it seems the proposer has given thought to the highways issues and the type of housing needed in the parish. The site in my view would be able to cope with the quantity of development proposed without looking cramped and over developed</t>
  </si>
  <si>
    <t>IF 3 BEDROOM HOUSES OR 2 BEDROOM BUNGALOWS</t>
  </si>
  <si>
    <t>over development</t>
  </si>
  <si>
    <t xml:space="preserve">this is too dangerous for access onto the road </t>
  </si>
  <si>
    <t>This is infill area so would probably be ok but would need to be stone or built to a high spec to be in keeping</t>
  </si>
  <si>
    <t>I feel that 10 houses would be too many, would be happier with 5 - 7.</t>
  </si>
  <si>
    <t>A development that is better suited for a later date than proposed</t>
  </si>
  <si>
    <t>Re the concern raised over traffic implications of this proposal.  Subject to road safety and access being suitable to council planning</t>
  </si>
  <si>
    <t>Access to site</t>
  </si>
  <si>
    <t xml:space="preserve">Would support if houses built only along Raunds Road and not down Sawyers Crescent </t>
  </si>
  <si>
    <t xml:space="preserve">6 properties only with double garages, further off road parking and direct access to B663 for 3 properties only. As proposed this looks like overdelopment. </t>
  </si>
  <si>
    <t>I think that this would be a suitable place to develop but a mix of houses would be appropriate including some smaller houses and bungalows but ensuring as always that there is adequate parking for owners and there visitors</t>
  </si>
  <si>
    <t>VERY GOOD MIX</t>
  </si>
  <si>
    <t xml:space="preserve">This is usable farm land there is no need to get rid of it. </t>
  </si>
  <si>
    <t>The houses wuld need to follow the roadways on Raunds Road and Sawyers Crescent.  This would be in line with houses on Raunds Road.</t>
  </si>
  <si>
    <t>With reservations it will be a genuine case of infill</t>
  </si>
  <si>
    <t xml:space="preserve">If it has to be done 2030/35 then I would support it </t>
  </si>
  <si>
    <t>I support this as it would be in filling in the existing village as long as it was of similar build to existing houses</t>
  </si>
  <si>
    <t>if the numbers were reduced</t>
  </si>
  <si>
    <t>Smaller number of properties or access from the Raunds Road as I feel Sawyers Crescent unsuitable for more parking/driveways</t>
  </si>
  <si>
    <t>Uses a field with no prior building use.</t>
  </si>
  <si>
    <t>smaller development</t>
  </si>
  <si>
    <t>I would want restrictions to prevent garden development.</t>
  </si>
  <si>
    <t>Public foot path</t>
  </si>
  <si>
    <t>Restrictions for back garden building enforced.  Improved road (St Georges Row) access and imporved parking for the existing houses in St Georges Row opposite proposed site</t>
  </si>
  <si>
    <t>Agricultural land</t>
  </si>
  <si>
    <t>Excess traffic on an already busy Raunds Road and Sawyers Crescent.  The view when coming through the centre of the village towards Raunds will be ruined.</t>
  </si>
  <si>
    <t>It would block existing open views for current residents</t>
  </si>
  <si>
    <t>Not on green fields.  Major access problems</t>
  </si>
  <si>
    <t>Use of open field</t>
  </si>
  <si>
    <t>I cannot vote on area that doesnt affect me but my vote willaffect others more local to it.</t>
  </si>
  <si>
    <t>I cannot vote on area that doesnt affect me but my vote will affect others more local to it.</t>
  </si>
  <si>
    <t xml:space="preserve">We dont need more traffic on sawyers crescent as the road is very narrow now cars are parked on one side </t>
  </si>
  <si>
    <t>Votes Cast</t>
  </si>
  <si>
    <t>NDP-S006</t>
  </si>
  <si>
    <t>Knight</t>
  </si>
  <si>
    <t>8-10 Dwellings Raunds Road/Sawyers Crescent</t>
  </si>
  <si>
    <t>I see no problem.</t>
  </si>
  <si>
    <t>The access looks potentially difficult.  Also, a large area for one dwelling.  Just not needed and again might not be an affordable dwelling</t>
  </si>
  <si>
    <t>On bad bend - unsighted</t>
  </si>
  <si>
    <t>I think there are better options for expansion elsewhere in the village.</t>
  </si>
  <si>
    <t>Extends the village boundaries too far</t>
  </si>
  <si>
    <t>Again just infill</t>
  </si>
  <si>
    <t>The village should end at its current boundary and I cannot see what this development would achieve to enhance the village.</t>
  </si>
  <si>
    <t>Totally out of character with Hall Farm. Would spoil view from Water Lane.  Owner has other more appropriate land to build his new home on.</t>
  </si>
  <si>
    <t>Access onto already difficult bend</t>
  </si>
  <si>
    <t>There are other proposals that are far better.</t>
  </si>
  <si>
    <t>Any dwelling on this site should have to follow the existing build form and not be placed too far back into the site.</t>
  </si>
  <si>
    <t>Too big an increase</t>
  </si>
  <si>
    <t>Again the property should be in keeping with Hall Farm House and traffic kept to a minimum</t>
  </si>
  <si>
    <t>? Offers nothing to village but one dwelling!</t>
  </si>
  <si>
    <t>There is a problem with access to this site</t>
  </si>
  <si>
    <t>Agricultural ground in open countryside.</t>
  </si>
  <si>
    <t>This is a sensible proposition</t>
  </si>
  <si>
    <t>Not an infill site. Agricultural land in open countryside.</t>
  </si>
  <si>
    <t>no excess traffic.  Would prefer stone built</t>
  </si>
  <si>
    <t>Seems a reasonable option given the location</t>
  </si>
  <si>
    <t>One house development should be ok, only minor concern is that then spreads out in future?</t>
  </si>
  <si>
    <t>restrictions on size of buildings additional to proposed dwelling ie: large barns/garages etc</t>
  </si>
  <si>
    <t>The views across the piece of land early morning and late evening are breath taking and should not be lost.  This would also impact any wildlife living in these areas.</t>
  </si>
  <si>
    <t>I support this proposal as long as views are not impaired keeping the rural aspect of Water Lane.</t>
  </si>
  <si>
    <t>Could be viewed as in-fill</t>
  </si>
  <si>
    <t xml:space="preserve">No more dwellings </t>
  </si>
  <si>
    <t>One extra house along Water Lane.  Fits in with plot sizes and does not maje any obstructions.</t>
  </si>
  <si>
    <t>This development would not significantly detract from the character of the village or surrounding area.</t>
  </si>
  <si>
    <t>Loss of landscape and views</t>
  </si>
  <si>
    <t>1 House in that much land makes it seem like a similar type to the current house next to it, this is another small extension which I feel the village needs.</t>
  </si>
  <si>
    <t>If the plans for locating the house is approved by the neghbouring property I would have no objections.</t>
  </si>
  <si>
    <t>No problem with this</t>
  </si>
  <si>
    <t>Provided planning given is for 1 dwelling only</t>
  </si>
  <si>
    <t>If Mr Knight would like to build his own house.</t>
  </si>
  <si>
    <t>Needs sensitive design to complement Hall Farm House</t>
  </si>
  <si>
    <t xml:space="preserve">Only if the existing neighbour was fully satisfied that their environment was not being compromised and the plot was a similar suitable size and nature </t>
  </si>
  <si>
    <t>Not out of keeping with neighbouring houses.</t>
  </si>
  <si>
    <t>This plan for build would not be too imposing on others</t>
  </si>
  <si>
    <t xml:space="preserve">Sustainable development </t>
  </si>
  <si>
    <t xml:space="preserve">See no real impact on neighbours and a sensible plot to develop. </t>
  </si>
  <si>
    <t>Agree with neighbouring dwellings that loss of view should not be an issue</t>
  </si>
  <si>
    <t>The construction tradfic would not damage or obstruct the surrounding roads.</t>
  </si>
  <si>
    <t>If this was the only property to be built and not open the flood gates for more properties on this site.</t>
  </si>
  <si>
    <t>Going into open countryside, when will it stop</t>
  </si>
  <si>
    <t>There is enough houses here, nice small village.</t>
  </si>
  <si>
    <t xml:space="preserve">Creates potential for development of adjacent field on Water Lane adjoining Wateryard Barnes </t>
  </si>
  <si>
    <t>A house in keeping with those in the road.</t>
  </si>
  <si>
    <t>For owners own use</t>
  </si>
  <si>
    <t>No objections - 1 residence for own use</t>
  </si>
  <si>
    <t xml:space="preserve">Only if it is in keeping with the current house </t>
  </si>
  <si>
    <t>Yes but with consideration given to neighbouring properties</t>
  </si>
  <si>
    <t>I believe that this proposition would not have a negative effect on the area or increase traffic so do not have any issues with this</t>
  </si>
  <si>
    <t>But only one here!</t>
  </si>
  <si>
    <t>I am confident that this development would not have an adverse affect on the area.</t>
  </si>
  <si>
    <t>Flooding</t>
  </si>
  <si>
    <t>IT WILL SIT IN NICE.</t>
  </si>
  <si>
    <t>It is hidden</t>
  </si>
  <si>
    <t>As long as it is one dwelling.</t>
  </si>
  <si>
    <t>Ownership will be retained by a known villager</t>
  </si>
  <si>
    <t>I support this build but would like to see it built of red brick and slate roof</t>
  </si>
  <si>
    <t>Uses a field.</t>
  </si>
  <si>
    <t>Due to potential flooding</t>
  </si>
  <si>
    <t>This is a small development which will sit well in the Village</t>
  </si>
  <si>
    <t>With careful use of building materials and design to fit into and not dominate its location.</t>
  </si>
  <si>
    <t>The view as you come through the ford into the village on water lane has always been a pleasant  one with hallfarm house being the fist on the left .it would be a shame to change this after  over 100 years</t>
  </si>
  <si>
    <t>Not appealing and would spoil existing views</t>
  </si>
  <si>
    <t>This is another slight expansion of the village and would in time lead to further planning consent along the either side of the brook in Water Lane</t>
  </si>
  <si>
    <t>NDP-S007</t>
  </si>
  <si>
    <t>1 Dwelling Water Lane</t>
  </si>
  <si>
    <t>Too many properties in a small area.  If all of these proposals go ahead the village will change completely leading to the need for more local amenities and further change</t>
  </si>
  <si>
    <t xml:space="preserve">6 to 8. </t>
  </si>
  <si>
    <t>To big and could lead to further development.</t>
  </si>
  <si>
    <t>Concerns over traffic.</t>
  </si>
  <si>
    <t>Would like to keep open field as people enter the village</t>
  </si>
  <si>
    <t>Do not need this if Raymond Knight (NDP-S006) is approved and that is my preference</t>
  </si>
  <si>
    <t>Extends village into countryside</t>
  </si>
  <si>
    <t>This is fine as long as adequate off road parking is required to ensure that a busy through road continues to have clear passage.</t>
  </si>
  <si>
    <t>This number of houses are not needed at present, but possible consideration for 2026 onwards perhaps</t>
  </si>
  <si>
    <t>This infill, facing properties that have been recently given planning</t>
  </si>
  <si>
    <t>This originates a new area of development.  It is not an infill as with NDP-S006.  It would spoil existing views and the current rural aspect.</t>
  </si>
  <si>
    <t>Extends village boundary into open countryside</t>
  </si>
  <si>
    <t>Reasonable development as long as parking is adequate to preserve access along this busy road.</t>
  </si>
  <si>
    <t>There is no need to extend the village any further outwards, there is enough land within the existing village settlement boundaries to accomodate an appropriate amount of dwellings for the next twenty years.</t>
  </si>
  <si>
    <t>Too much development of open countryside</t>
  </si>
  <si>
    <t>Outside the village envelope</t>
  </si>
  <si>
    <t>No way would most likely result in much larger housing scheme linking up with Kimbolton Rd</t>
  </si>
  <si>
    <t>Spoil village also destroying agricultural land when we need to grow more crops,</t>
  </si>
  <si>
    <t>I believe this would lead to more of the field being developed</t>
  </si>
  <si>
    <t>This would just open up a large scale development and again ruin the visual aspect of the village</t>
  </si>
  <si>
    <t>I think if this area was developed it may potentially slow traffic coming into the village although I think 12 -16 houses are too many</t>
  </si>
  <si>
    <t>Agricultural land in open countryside.</t>
  </si>
  <si>
    <t>Reduced numbers</t>
  </si>
  <si>
    <t>Opens up potential to develop out to Kimbolton Rd</t>
  </si>
  <si>
    <t>excess traffic and speeding on Raunds Road.  Views across countryside spoilt</t>
  </si>
  <si>
    <t>Traffic calming</t>
  </si>
  <si>
    <t>Too many houses which would negatively affect the character of the village and for the road in its current form.</t>
  </si>
  <si>
    <t>The number of dwellings should be reduced to 10-12 max.  The road access is permitted.  The Raunds Road/The Green/B645 layout and safe pedestrian crossings should be introduced.</t>
  </si>
  <si>
    <t xml:space="preserve">Unnecessary extension of village and changes  feel of village by losing large attractive green area. </t>
  </si>
  <si>
    <t xml:space="preserve">Again I agree with comments in the proposal regarding road safety. Might agree if this was properly addressed </t>
  </si>
  <si>
    <t>Too many houses for the village and the road. This would change the character of the village. Any houses here would need to compliment those on the opposite side of the road.</t>
  </si>
  <si>
    <t>Lower number of properties - possibly 8 - 12</t>
  </si>
  <si>
    <t>this could open up additional development in the back fields</t>
  </si>
  <si>
    <t>As other Raunds road development</t>
  </si>
  <si>
    <t>Affordable housing but option of road development to by-pass village centre?</t>
  </si>
  <si>
    <t>An earlier proposal which incorporated a new road still appeals to me.</t>
  </si>
  <si>
    <t>Ruin the view for Raunds rd residents</t>
  </si>
  <si>
    <t>Overdevelopment of village</t>
  </si>
  <si>
    <t>Tunnel effect as you enter the village from Raunds</t>
  </si>
  <si>
    <t>No more dwelling</t>
  </si>
  <si>
    <t>With consideration of access and no further buildings within the plots once built.</t>
  </si>
  <si>
    <t>This proposal is for a significant block of housing thaty I feel would detract from the character of he village.</t>
  </si>
  <si>
    <t>it would be in keeping with the village and the houses opposite</t>
  </si>
  <si>
    <t>This would stretch the boundaries of the village.</t>
  </si>
  <si>
    <t>The housed currently down Raunds rd have views across the fields which would be ruined by this development</t>
  </si>
  <si>
    <t xml:space="preserve">Too much development to village </t>
  </si>
  <si>
    <t>Reduce the number of houses to maybe 4-5 and add them onto the end of the Britain Close/Raund Road houses (bottom left corner of the red box with 12-16 in)so the field view from the current Raunds Road houses is not obscured significantly.</t>
  </si>
  <si>
    <t>No houses are currently have access to this side of Raunds Road and it would be dangerous to get access for this proposed estate.</t>
  </si>
  <si>
    <t>No bungalows!</t>
  </si>
  <si>
    <t>May be 8-10 houses as plots should be of decent size as others around there.  Think this should be developed on as suggested.  Not too soon.</t>
  </si>
  <si>
    <t>Too much infill and houses already</t>
  </si>
  <si>
    <t>I think this would spoil the entrance to the village</t>
  </si>
  <si>
    <t>The properties would need to be set back and a footway be provided and overall there would need to be fewer properties.  An access drive to the proposed properties in Britten Close would also be needed along the side of the ditch.  But no through road to Kimbolton Road.</t>
  </si>
  <si>
    <t>Open field should remain such.</t>
  </si>
  <si>
    <t>Proposed development in the arable land and will have an impact on the local area.  It seems to be outside the village boundary</t>
  </si>
  <si>
    <t xml:space="preserve">Will ruin the environment for those opposite - purely a financial motive not thinking of those people or the village </t>
  </si>
  <si>
    <t>If the number of dwellings was reduced to 6-8 therefore reducing the amount of land being built on</t>
  </si>
  <si>
    <t>Slightly too many houses, maybe 10 nice size houses with good size gardens and drives.</t>
  </si>
  <si>
    <t>Farm land</t>
  </si>
  <si>
    <t>Would completly change the character of the Raunds road, and a start to further development towards Raunds.</t>
  </si>
  <si>
    <t>Would this be where it ends or just the start of a bigger plan.</t>
  </si>
  <si>
    <t xml:space="preserve">Clearly encroaching into important countryside again, too many houses for the area in one hit.Again this would increase the traffic around the village, we have enough of Carr Brothers  lorries on these country lanes  </t>
  </si>
  <si>
    <t>Loss of views not infill</t>
  </si>
  <si>
    <t>Too many houses for Chelveston.  Could be traffic problems.</t>
  </si>
  <si>
    <t>I believe the number of properties is too many. Perhaps half as many would be better. The road is fast and busy at this point what will be done to make it safe?</t>
  </si>
  <si>
    <t>No, far too much impact on opposite houses and on their environment</t>
  </si>
  <si>
    <t>Maybe more housing will be needed in 2035</t>
  </si>
  <si>
    <t>Spoil the entrance to the village</t>
  </si>
  <si>
    <t xml:space="preserve">Taking the views from the current houses of the beautiful views </t>
  </si>
  <si>
    <t>Would alter village too much</t>
  </si>
  <si>
    <t>Good to see that highways issues are considered during this process and I believe that this would again be a good site to gain housing that would benefit the parish</t>
  </si>
  <si>
    <t>TO EARLY FOR THAT SIDE OF ROAD</t>
  </si>
  <si>
    <t>concerned over access</t>
  </si>
  <si>
    <t>unappealing and would spoil existing views</t>
  </si>
  <si>
    <t xml:space="preserve">Too many houses proposed and I feel that this sort of linear ribbon development would inevitably risk Chelveston becoming part of the proposed developmentsfor Raunds and we would lose our village identity. </t>
  </si>
  <si>
    <t>This development would have the affect to slow incoming traffic from Raunds.  At present properties on one side even with the speed restriction does not seem to slow down the traffic.</t>
  </si>
  <si>
    <t xml:space="preserve">Too big a change - would alter village too much </t>
  </si>
  <si>
    <t>No further development to the east of the B663 should be permittede. Such development could only have a significantly detrimental inpact on traffic through the village.</t>
  </si>
  <si>
    <t>A suitable mix of houses would need to placed on this site and as the timescale is in the future a consultation nearer the time would be needed. careful consideration must be taken to ensure that all open areas of the village are not built on so loosing the country feel</t>
  </si>
  <si>
    <t>TO BIG TO EARLY.</t>
  </si>
  <si>
    <t>Too many dwellings in one go.  Will spoil views, etc</t>
  </si>
  <si>
    <t xml:space="preserve">There is open countryside that would be lost and people moved there for that view. Not a view of houses. </t>
  </si>
  <si>
    <t>I like the open aspect along Raunds Road.  To build houses would give a much larger fell to our village.</t>
  </si>
  <si>
    <t>This is a step too far! and will only satisy greed!!!</t>
  </si>
  <si>
    <t>The 10% figure that Chelveston has to meet is covered with the JST site and Ray Knights site nest to Hall Farm, plus a few others such as NDP-S005/NDP-S002</t>
  </si>
  <si>
    <t>I support this build as it will have starter homes for young people in the area. So long as there was no more building behind these.</t>
  </si>
  <si>
    <t>To many properties.</t>
  </si>
  <si>
    <t>Would ruin the approach from Raunds</t>
  </si>
  <si>
    <t>Quite simply, I do NOT want a row of houses to look out on, we did not pay a premiium to live in a village with open views for nothing.</t>
  </si>
  <si>
    <t>Traffic implications, visual approach to village impaired.</t>
  </si>
  <si>
    <t>A smaller development of 6 - 8 houses.</t>
  </si>
  <si>
    <t>Maybe another 12 dwellings will be needed in twenty years from now</t>
  </si>
  <si>
    <t>Less properties- 8 - 10 would be acceptable</t>
  </si>
  <si>
    <t>Maximum of 12 only</t>
  </si>
  <si>
    <t>Numbers reduced</t>
  </si>
  <si>
    <t>Only one entrance to the side?</t>
  </si>
  <si>
    <t>Overdevelopment - ruin character of village.  Concerns about traffic onto B645</t>
  </si>
  <si>
    <t>NDP-S008</t>
  </si>
  <si>
    <t>Keith Carr</t>
  </si>
  <si>
    <t>12-16 Dwellings Raunds Road</t>
  </si>
  <si>
    <t>JST is an eyesore.</t>
  </si>
  <si>
    <t>Will enhance centre of village</t>
  </si>
  <si>
    <t>Will remove an eyesore from the village.</t>
  </si>
  <si>
    <t>Providing access is from Higham Road only</t>
  </si>
  <si>
    <t>Concerns about access.</t>
  </si>
  <si>
    <t>a change of use would make this site much more attractive.</t>
  </si>
  <si>
    <t>Affordable housing on an established site in the centre of the village.  New dwellings would enhance this industrial site and improve the village</t>
  </si>
  <si>
    <t>Less houses</t>
  </si>
  <si>
    <t>Experience of living on a housing estate of this density shows that there is not enough parking space and that there would be inevotable overflow onto turning areas and then onto the main road making accidents frequent and unavoidable.  OK to have some houses here but fewer and more parking space mandated.  Houses 6, 7 8 and 9 would park on the main road for sure.</t>
  </si>
  <si>
    <t xml:space="preserve">Will improve the look of the village as you enter it. </t>
  </si>
  <si>
    <t>Would greatly improve the village to not have lorries reversing on such a bad bend and would certainly look better</t>
  </si>
  <si>
    <t>As this site is central to the village careful consideration is required to select the correct materials so the properties blend into the surrounding houses.</t>
  </si>
  <si>
    <t>This would enhance the current space.  It is a natural infill.  There must be a safe access to the dwellings.</t>
  </si>
  <si>
    <t>Fewer houses.  Parking wholly inadequate and cars would block the main road leading to more accidents than at present.</t>
  </si>
  <si>
    <t>Potential adverse effects</t>
  </si>
  <si>
    <t>Anything residential would be better than a motor business in the village centre</t>
  </si>
  <si>
    <t>The village needs to stay a village</t>
  </si>
  <si>
    <t>Excellent. Hideous at present</t>
  </si>
  <si>
    <t>This would be better than JST make village nicer</t>
  </si>
  <si>
    <t>Provided the dwellings are in keeping with the other stone clad houses nearby</t>
  </si>
  <si>
    <t>I agree due to the fact that the buildings already there are ugly and untidy</t>
  </si>
  <si>
    <t>Will improve village</t>
  </si>
  <si>
    <t>Makes sense to get rid of industrial in village</t>
  </si>
  <si>
    <t>Hideous currently so will improve village</t>
  </si>
  <si>
    <t>Enhance village</t>
  </si>
  <si>
    <t>This would be good for the village but care must be taken to ensure the land is not contaminated</t>
  </si>
  <si>
    <t>will improve the entrance to the village</t>
  </si>
  <si>
    <t>jst is an eye sore and a danger when there big lorries are taking up the path when parked. if  we  have some development in the village sooner rather than later then this would be a good site</t>
  </si>
  <si>
    <t>would look better than current commercial unit</t>
  </si>
  <si>
    <t>A good scheme which would fit sympathetically within the village. An improvement on existing commercial use.</t>
  </si>
  <si>
    <t>Very sympathetic building scheme to replace a commercial site which as it stands is an eyesore in the village.</t>
  </si>
  <si>
    <t>But not for so many dwellings</t>
  </si>
  <si>
    <t>Will improve the look of the area</t>
  </si>
  <si>
    <t>JST is ugly and not in keeping with the character of the village.  It will be good to see the lorries gone.</t>
  </si>
  <si>
    <t>Would improve the village but traffic flow and access need further consideration due to heavy use of the B645 and the manner in which the road bends.</t>
  </si>
  <si>
    <t>will make the village look like one!</t>
  </si>
  <si>
    <t>this should fit well into existing surroundings</t>
  </si>
  <si>
    <t xml:space="preserve">Definite improvement to village centre. Much needed affordable housing. </t>
  </si>
  <si>
    <t>Would improve the village but need to be aware of traffic flow and access on a very busy corner - this needs further consideration.</t>
  </si>
  <si>
    <t>More effective speed calming needed through Chelveston</t>
  </si>
  <si>
    <t>I support this application because it would move this industry out of the village and it would enhance the area around the memorial.  It would also provide affordable housing for the young and elderly alike</t>
  </si>
  <si>
    <t xml:space="preserve">I think this would be an ideal location for affordable houses </t>
  </si>
  <si>
    <t>As early as possible</t>
  </si>
  <si>
    <t>Sensibke change of use/purpose</t>
  </si>
  <si>
    <t>This will improve the centre of the village</t>
  </si>
  <si>
    <t>will improve  the overall look of the village centre</t>
  </si>
  <si>
    <t>Ideal development for the village if they are affordable</t>
  </si>
  <si>
    <t>9 dwellings at the Fork Trucks yes they will look in with the rest of the cottages in Chelveston</t>
  </si>
  <si>
    <t>The house numbers were reduced.  9 dwellings is a large amount for the site may 5 would be more in keeping.  Also houses should be in line and look similar to those already next door.</t>
  </si>
  <si>
    <t>Would be vast improvement on current site useage</t>
  </si>
  <si>
    <t>Provides opportunity for expansion on land already in development use</t>
  </si>
  <si>
    <t>This development would enhance the village.</t>
  </si>
  <si>
    <t>This is an excellent idea, increase the number of residence in the village whilst reducing large expansions, just keep the houses of a similar type to those of duchy close.</t>
  </si>
  <si>
    <t>Will improve the look of the village</t>
  </si>
  <si>
    <t>I have no objection if JST decide to relocate out of the village, the residentail housing would be the best use of the site.</t>
  </si>
  <si>
    <t>Completely makes sense JST is not in keeping with the village</t>
  </si>
  <si>
    <t>Support development of fewer larger homes</t>
  </si>
  <si>
    <t>Access would be off an already busy road at a particularly dangerous spot</t>
  </si>
  <si>
    <t>I think this will improve the look of the village</t>
  </si>
  <si>
    <t>Will improve appearance of village</t>
  </si>
  <si>
    <t>Large development which may be a danger as it is on a bad road within the village. Also a loss of community spirit may ensue if too many houses built in the village</t>
  </si>
  <si>
    <t>Would be the only plan I support as this site currently is an eyesore</t>
  </si>
  <si>
    <t>Brownfield site, would improve the village expecially if it was stone fronted facing the road (B645).</t>
  </si>
  <si>
    <t>This is an eyesore to the village and I would welcome it being improved.</t>
  </si>
  <si>
    <t>It would tidy up the site</t>
  </si>
  <si>
    <t>Design details are important here and an increase in off road (non-tandem) parking needs to be designed in.</t>
  </si>
  <si>
    <t>Less houses more parking!</t>
  </si>
  <si>
    <t>Houses will tidy what is now rather an eyesore.  No more artics blocking the B645 whilst unloading near the bend.</t>
  </si>
  <si>
    <t>Built up area</t>
  </si>
  <si>
    <t>Fewer, larger dwellings</t>
  </si>
  <si>
    <t>appear nicely spread out</t>
  </si>
  <si>
    <t>A good addition to the village, proposed housing mix is sensible, and tidys up the centre of the village.</t>
  </si>
  <si>
    <t>Another large development on bad part of main road</t>
  </si>
  <si>
    <t>Greatly enhance the appearance of the village.</t>
  </si>
  <si>
    <t>I would much prefer to see houses than JST. However, at least 2 parking spaces per house should be the minimum provided. As this development is so close to an already conjested part of the village and could cause problems.</t>
  </si>
  <si>
    <t>Area has previoulsy been built on, and would add value and bring up the appearance of the site</t>
  </si>
  <si>
    <t>Would like to keep it a nice non busy village.</t>
  </si>
  <si>
    <t>An improvement to the centre of the village.</t>
  </si>
  <si>
    <t>I think this is a superb idea and a good use of the land. Please ensure there is enough parking - there should be more than is recommended by planning.</t>
  </si>
  <si>
    <t xml:space="preserve">Fewer dwellings would be preferred however current JST site is an eyesore so any sympathetic and reasonable development would be an improvement   </t>
  </si>
  <si>
    <t>Would tidy the site.</t>
  </si>
  <si>
    <t>As long as houses are in keeping with existing proporties</t>
  </si>
  <si>
    <t>Enhance the appearance on entering Chelveston</t>
  </si>
  <si>
    <t xml:space="preserve">A good mix of properties that if finished in the correct materials would be a vast improvement on the present buildings </t>
  </si>
  <si>
    <t>Must be developed when JST leave - 9 dwellings seem acceptable</t>
  </si>
  <si>
    <t xml:space="preserve">Only if it is in keeping with the houses surrounding </t>
  </si>
  <si>
    <t>A change of the present use of this area is welcome</t>
  </si>
  <si>
    <t>Good use of industrial site</t>
  </si>
  <si>
    <t>Carefully consideration to access would be required due to the main road</t>
  </si>
  <si>
    <t>I would want to see opportunities for traffic calming on higham road explored with this development.</t>
  </si>
  <si>
    <t>IT WILL LOOK BETTER THAN WHAT IS THERE NOW</t>
  </si>
  <si>
    <t>if restricted to six dwellings</t>
  </si>
  <si>
    <t>Careful development, in keeping with the centre of the village, would enhance this area a good deal</t>
  </si>
  <si>
    <t>This is a sensible proposal and would improve the village by getting rid of a  rather run down site without adding too many properties.</t>
  </si>
  <si>
    <t>3 would be plenty</t>
  </si>
  <si>
    <t>Traffic on bend of road.</t>
  </si>
  <si>
    <t xml:space="preserve">Good use of industrial site </t>
  </si>
  <si>
    <t>REDUCED NO. OF DWELLINGS</t>
  </si>
  <si>
    <t>IT WILL TIDY THIS AREA UP NICELY</t>
  </si>
  <si>
    <t>The buildings are in keeping with existing buildings</t>
  </si>
  <si>
    <t>This land is already unsightly, houses would improve this area.</t>
  </si>
  <si>
    <t>Really nice development this will fit in well with our village.</t>
  </si>
  <si>
    <t>This would rid the village of an eyesore</t>
  </si>
  <si>
    <t>Would seem a reasonable use of industrial land and improve the village</t>
  </si>
  <si>
    <t xml:space="preserve">Less houses </t>
  </si>
  <si>
    <t>change of use from industrial to housing</t>
  </si>
  <si>
    <t>I support this build as it is in fill and would smarten up the centre of the village but have concerns over the entrance to properties.  May be should have entrance via foot lane not the B645</t>
  </si>
  <si>
    <t>if the village got a bypass</t>
  </si>
  <si>
    <t>Acceptable change of use.</t>
  </si>
  <si>
    <t>Will improve and eyesore in the village</t>
  </si>
  <si>
    <t>The correct/safe access off the busy road is put in place</t>
  </si>
  <si>
    <t>would provide appropriate housing and improve  appearance of village</t>
  </si>
  <si>
    <t>This is the most suitable option as far as I am concerned.  Replace an eyesore with some houses. I do however have reservations regarding the entrance and fast speeding traffic on that Higham Road (I do already)</t>
  </si>
  <si>
    <t>Needs to be built in a style to fit the character of the village with adequate parking spaces. Parking can be a problem in that area.</t>
  </si>
  <si>
    <t>Best plan on offer</t>
  </si>
  <si>
    <t>This development will be the best thing for the village it will give a better impression without the current bad impression of the site</t>
  </si>
  <si>
    <t>REDUCED NO. OF HOUSES</t>
  </si>
  <si>
    <t>NDP-S013</t>
  </si>
  <si>
    <t>JST</t>
  </si>
  <si>
    <t>9 2/3 Bedroomed dwellings, Higham Road</t>
  </si>
  <si>
    <t>Too many properties which would eventually lead to the land between the proposed properties and existing being filled (35 + 70)</t>
  </si>
  <si>
    <t>Too many properties.  This would lead to a future conurbation.</t>
  </si>
  <si>
    <t>The proposition suggests 6-8 affordable dwellings, but in fact these will only be 2 or 3 affordable dwellings.</t>
  </si>
  <si>
    <t>A good sized rural style development with affordable homes.</t>
  </si>
  <si>
    <t>Bad site for houses on a bend in the road.</t>
  </si>
  <si>
    <t>Poor access on a bend.  This could create a dangerous situation with vehicles moving onto a busy road.</t>
  </si>
  <si>
    <t>Fewer houses in this sort of plot.  Squeezing 6-8 houses here would be far worse than say two quality houses in such a prominent position.</t>
  </si>
  <si>
    <t>Not a suitable location for 6-8 properties, situated near a sharp bend</t>
  </si>
  <si>
    <t>I accept this because it is a brown fill site adjoining new houses</t>
  </si>
  <si>
    <t>The entrance to this could be dangerous as it is straight onto a bend and an ever increasing busy road.  6-8 houses are proposed.  It is too many in relation to the existing number of houses in Caldecott.</t>
  </si>
  <si>
    <t>Why should someone who has nothing to do with out village benefit from this project?  2-3 affordable - what are the others?</t>
  </si>
  <si>
    <t>Two houses of good size for this prominent position.</t>
  </si>
  <si>
    <t xml:space="preserve"> </t>
  </si>
  <si>
    <t>I do not live in Chelveston but feel those living around the developments may be affected</t>
  </si>
  <si>
    <t>Affordable housing is a necessity for any area</t>
  </si>
  <si>
    <t>Need affordable housing prefer 6</t>
  </si>
  <si>
    <t>I believe such a scale of development would not be in keeping with the surrounding area/villages and may over time cause the amalgamation of the village, which due to size I would not like</t>
  </si>
  <si>
    <t>no development on greenfield site</t>
  </si>
  <si>
    <t>No view</t>
  </si>
  <si>
    <t>Poor access to a large development</t>
  </si>
  <si>
    <t>This small site is too remote</t>
  </si>
  <si>
    <t>Affordable houses needed</t>
  </si>
  <si>
    <t>Agricultural ground and should not be used as residential. Not necessary as Chelston Rise is prime for increase in houses.</t>
  </si>
  <si>
    <t>as a stand alone development this would over ride 6-8 houses isolated from surrounding s+ rest of village i also object if it is tacked on to so19a+so19b assuch a large development inappropreate for size of the village .not sure how it meets local needs etc.</t>
  </si>
  <si>
    <t>Only if used for houses as described</t>
  </si>
  <si>
    <t xml:space="preserve">This very small site has been classed as agricultural ground in open countryside and should not be developed for residential use. </t>
  </si>
  <si>
    <t>Chelston Rise is a unique housing estate and does not need to become a town on its own</t>
  </si>
  <si>
    <t>Overall plot seems to be out on a limb as I have voted against the William Pears proposals.</t>
  </si>
  <si>
    <t>this development would allow the village population and origin to be maintained, with the small/managed introduction of affordable housing</t>
  </si>
  <si>
    <t>Affordable dwellings are necessary for younger people</t>
  </si>
  <si>
    <t xml:space="preserve">overall plot  does not tie in with the village. </t>
  </si>
  <si>
    <t>appearance is too many buildings for the size of the land</t>
  </si>
  <si>
    <t>Too much development of Chelston Rise taken in conjunction with NDP-S019a and too isolated in the absence of S019a</t>
  </si>
  <si>
    <t>Plot too crowded</t>
  </si>
  <si>
    <t>If we agree to expansion of Chelston Rise it is difficult to turn this down.</t>
  </si>
  <si>
    <t>Inappropriate position for this type of development</t>
  </si>
  <si>
    <t>Lesser Density</t>
  </si>
  <si>
    <t>Chelston Rise proposition more than covers the housing requirements for the area</t>
  </si>
  <si>
    <t>Support 2 or 3 dwellings only</t>
  </si>
  <si>
    <t>Plot too smallfor 6-8 homes that would be in keeping with current family (plots)</t>
  </si>
  <si>
    <t>This development and NDP-SO19a makes a natural addition to Chelston Rise</t>
  </si>
  <si>
    <t>no more development in Chelston Rise</t>
  </si>
  <si>
    <t>Less Desity</t>
  </si>
  <si>
    <t xml:space="preserve">This would alter the housing type of the village and would encourage future expansions in that area which would eventually lead to two sets of contrasting house types and ultimately populations living next to each other. </t>
  </si>
  <si>
    <t>The size of this application would be in keeping with my preferred growth of the area.</t>
  </si>
  <si>
    <t>If Chelston Rise is to be developed then this land should be also</t>
  </si>
  <si>
    <t>The site would become too crowded</t>
  </si>
  <si>
    <t>I do not like this site as it is building in open countryside</t>
  </si>
  <si>
    <t>Previously rejected - no difference!!</t>
  </si>
  <si>
    <t>I reject this application, affordable dwellings....static caravans comes to mind. A way of the land owner getting around his previous rejection of planning application on this parcel if land...</t>
  </si>
  <si>
    <t>Provided the the mews development is done as specified - ie distinct from Chelston Rise</t>
  </si>
  <si>
    <t>Affordable suggests for young families, yet the village does not have the facilities to attract families regardless of the housing types available. Families have moved away from the village due to lack of facilities!</t>
  </si>
  <si>
    <t>Making it easier for first time buyers to step on to the property ladder and being able to afford ones own house</t>
  </si>
  <si>
    <t xml:space="preserve">Very bad access point, increased congestion, increased noise pollution, land too small for plan proposed. Applicant has made apllication for travellers site in the past. </t>
  </si>
  <si>
    <t xml:space="preserve">To small a developement in an isolated position, would chnage the character of approach to Chelston Rise. </t>
  </si>
  <si>
    <t>Already been turned down once</t>
  </si>
  <si>
    <t>It would ruin the view we have from our window.</t>
  </si>
  <si>
    <t>No - sewage and poor access which is not suitable to highway standards</t>
  </si>
  <si>
    <t>The description sounds as if these dwellings will not change the look of the surrounding area too much</t>
  </si>
  <si>
    <t>Would like it to remain safe and small.</t>
  </si>
  <si>
    <t>An extension of current buildings.</t>
  </si>
  <si>
    <t xml:space="preserve">Development opens up possibility of further building between this site and existing Chelston Rise properties which I oppose  </t>
  </si>
  <si>
    <t>Too far our of Caldecott</t>
  </si>
  <si>
    <t>Not within existing boundary</t>
  </si>
  <si>
    <t>Too many dwellings out of character with the area. A dangerous and fast bending road not good for access</t>
  </si>
  <si>
    <t xml:space="preserve">Would effect the wildlife </t>
  </si>
  <si>
    <t>Not suitable location for low cost dwellings owing to high cost of transport</t>
  </si>
  <si>
    <t>Too remote a site for development (sociall affordable or otherwise</t>
  </si>
  <si>
    <t xml:space="preserve">It is too small and would become too crowded with traffic </t>
  </si>
  <si>
    <t>Poor access as on bend of road</t>
  </si>
  <si>
    <t>We do not support low cost housing as this may attract undesirable residents.</t>
  </si>
  <si>
    <t>No fit with village</t>
  </si>
  <si>
    <t>If this was part of the chelston rise estate and of a similar design then would be more happy with the proposal</t>
  </si>
  <si>
    <t>IF IT WAS WITH CHELSTON RISE</t>
  </si>
  <si>
    <t>Because it will bring Chelveston Rise too close to Caldecott</t>
  </si>
  <si>
    <t>Area very small, area directly on bend of road with cars hitting blind spots. No pedestrian walkways.</t>
  </si>
  <si>
    <t xml:space="preserve">Isolated. No fit with village </t>
  </si>
  <si>
    <t>Totally inappropriate place for residential development.</t>
  </si>
  <si>
    <t>I think this site is not big enough for the number of dwellings proposed and would be better suited being incorporated into chelston rise</t>
  </si>
  <si>
    <t>There is no need for this as plenty of dwellings will e available in Higham, Rushden, Raunds, etc.  This is purely to make money and will bring nothing to the locality.  The entrance would be on a bend.  No services, etc.</t>
  </si>
  <si>
    <t xml:space="preserve">There is no need to add more houses to this area. The view coming out of Caldecott would be spoilt by that large amount of affordable housing. Also, if the housing is affordable, then surely the people who will want to live there would not be able to run a car all the time just to go to the shop, or to do anything. </t>
  </si>
  <si>
    <t>details of type of affordable dwellings</t>
  </si>
  <si>
    <t>Such development is needed.</t>
  </si>
  <si>
    <t xml:space="preserve">Because it will open up the William Pears Group aspirational sites </t>
  </si>
  <si>
    <t>This is not enough room for this amount of housing and the entrance is on a blind bend</t>
  </si>
  <si>
    <t>this area is not suitable for this number of properties</t>
  </si>
  <si>
    <t>out of character to area and insufficient size to accommodate</t>
  </si>
  <si>
    <t>Land size will not support development proposed. Green field site - natural habitat.</t>
  </si>
  <si>
    <t>The plan should be changed to provide fewer properties. The plot isn`t large enough.</t>
  </si>
  <si>
    <t>If included in Chelston Rise development using their entrances thus saving an entrance on a dangerous bend</t>
  </si>
  <si>
    <t>`Affordable` suggests social housing which may put stress on already over-subscribed local facilities.</t>
  </si>
  <si>
    <t>this is agricultural land</t>
  </si>
  <si>
    <t>Not affecting Chelston Rise too much</t>
  </si>
  <si>
    <t>If incorporated into Chelston Rise development</t>
  </si>
  <si>
    <t>I don;t feel that would really have any impact on the houses the other side, so would therefore support this.</t>
  </si>
  <si>
    <t>In conjuction with William Pears Group 35 dwelling proposal.</t>
  </si>
  <si>
    <t>4 houses maximum with improved access to the road.</t>
  </si>
  <si>
    <t>We do need some of this type of dwellings</t>
  </si>
  <si>
    <t>But 4 not 6</t>
  </si>
  <si>
    <t>If developed in conjunction with Chelston Rise for exit and entrances then no need for extra access on dangerous corner</t>
  </si>
  <si>
    <t>Too small an area for 6-8 houses. plus the entrance is on a dangerous bend in the road the traffic already speeds along here, so it is just an accident waiting to happen</t>
  </si>
  <si>
    <t>Too many new buildings</t>
  </si>
  <si>
    <t xml:space="preserve">The chelston rise complex already gives rise to high volumes of traffic to caldecott. it  would add nothing to the village but would take away green space </t>
  </si>
  <si>
    <t>Sufficient development in chelston rise, once a nature reserve never been occupied.</t>
  </si>
  <si>
    <t>Has no connection to the village</t>
  </si>
  <si>
    <t>A reasonably sized development for the area.</t>
  </si>
  <si>
    <t>Apparently</t>
  </si>
  <si>
    <t xml:space="preserve">Better than a traveller site </t>
  </si>
  <si>
    <t>This type of development needed in village</t>
  </si>
  <si>
    <t>More affordable houses needed</t>
  </si>
  <si>
    <t>Only for housing</t>
  </si>
  <si>
    <t>NDP-S014</t>
  </si>
  <si>
    <t>Allen</t>
  </si>
  <si>
    <t>6-8 Mews Dwellings around a courtyard</t>
  </si>
  <si>
    <t>This would be a floodgate to develop the whole field.</t>
  </si>
  <si>
    <t>Entrance to the site is an issue</t>
  </si>
  <si>
    <t xml:space="preserve">Not needed.  </t>
  </si>
  <si>
    <t>I see no reason to object.</t>
  </si>
  <si>
    <t>Not entirely happy with the idea of building a property that has virtually no access to it.</t>
  </si>
  <si>
    <t>Poor access to site</t>
  </si>
  <si>
    <t>This does not achieve anything.  One dwelling in the middle of a field does not represent an inclusive development.</t>
  </si>
  <si>
    <t>No way unless included with site behind</t>
  </si>
  <si>
    <t>Looks OK.</t>
  </si>
  <si>
    <t xml:space="preserve">Completely wrong in every respect.  Just because some land is owned, it does not mean it can be built on.  This proposal fails in every material planning sense.....and the Landowner should be advised accordingly. </t>
  </si>
  <si>
    <t>Again property to be in keeping with surrounding buildings and construction traffic accounted for</t>
  </si>
  <si>
    <t>If one dwelling</t>
  </si>
  <si>
    <t>Too many houses in village now</t>
  </si>
  <si>
    <t>No on green field site</t>
  </si>
  <si>
    <t>If there were no plans for further development</t>
  </si>
  <si>
    <t>Providing only one unit was built and access was available.</t>
  </si>
  <si>
    <t>As for previous propositions where a field is involved</t>
  </si>
  <si>
    <t>This seems too large a site for one dwelling</t>
  </si>
  <si>
    <t>i cannot see this work if development takes place on dutchy field</t>
  </si>
  <si>
    <t>Backland development on agricultural ground in open countryside.</t>
  </si>
  <si>
    <t>more details on accsess</t>
  </si>
  <si>
    <t>The site could be upgraded to include more houses</t>
  </si>
  <si>
    <t>No excess traffic.  Behind other properties</t>
  </si>
  <si>
    <t>the relative access to 1xdwelling is sympathetic and interfaces with existing access in Water Lane.  The footpath access should not be impacted.</t>
  </si>
  <si>
    <t>One house is ok, although again would this set a president for more being built on that field in the future?</t>
  </si>
  <si>
    <t>being on higher land to dwelling would tower over other houses</t>
  </si>
  <si>
    <t xml:space="preserve">Although the proposal for a low impact building is reassuring the location with regards access and its location to the field (Carr) adjacent means it is unsuited to development currently. </t>
  </si>
  <si>
    <t>Maintaining the integrity of all of Duchy Field is I believe important.</t>
  </si>
  <si>
    <t>Unsuitable access to site</t>
  </si>
  <si>
    <t>As long as proper access is sorted out</t>
  </si>
  <si>
    <t>No thank you Mr Craythorn</t>
  </si>
  <si>
    <t>House in middle of field behind other properties possibythenmay encourage further building in fields and open lands.</t>
  </si>
  <si>
    <t>This particular ara of the village should remain undeveloped. This is not infill, just out into open green space.</t>
  </si>
  <si>
    <t>Access issues</t>
  </si>
  <si>
    <t>I can see this being a really nice house and I think it would make a great addition to the village.</t>
  </si>
  <si>
    <t>The site is behind an existing development and is not infill</t>
  </si>
  <si>
    <t>Tucked away out of sight</t>
  </si>
  <si>
    <t>If it is only one fairly sized dwelling keeping to the rest of the properties</t>
  </si>
  <si>
    <t>From my home I can view this, it will spoil the views.  This is a big plot for 1 house and my suspicions are that more could be built.</t>
  </si>
  <si>
    <t>The plot is too big for one house so I think the numbers will change. There are access issues</t>
  </si>
  <si>
    <t>Too many houses already</t>
  </si>
  <si>
    <t>We see this as an opportunity for the owner to build more than 1 house should Duchy field gain approval</t>
  </si>
  <si>
    <t>But where is the access going to be.</t>
  </si>
  <si>
    <t>Concerned that more than one dwelling will be built.  The access is not good</t>
  </si>
  <si>
    <t>Problematic access.  Obstruction of a public right of way.</t>
  </si>
  <si>
    <t>This would not be too imposing</t>
  </si>
  <si>
    <t>See no reason why development should be allowed this far outside the village boundary, access is poor and believe it would be an aspiration to gain access from Duchy Field, if developed, to deveopment further which would then be difficult to resist.</t>
  </si>
  <si>
    <t>Access for construction traffic would have a negative impact on the adjoining land.</t>
  </si>
  <si>
    <t>Going out into important open spaces</t>
  </si>
  <si>
    <t xml:space="preserve">To many building. It is suppose to be a small village.  </t>
  </si>
  <si>
    <t>Unsuitable access to this proposition.</t>
  </si>
  <si>
    <t>No backfill</t>
  </si>
  <si>
    <t xml:space="preserve">Opens up possibility for further development as infill in adjacent field to the north. Access issues </t>
  </si>
  <si>
    <t>One house only.</t>
  </si>
  <si>
    <t>Concerned about access</t>
  </si>
  <si>
    <t>Backland development, infringing on neighbouring properties</t>
  </si>
  <si>
    <t>Would need to rethink access</t>
  </si>
  <si>
    <t xml:space="preserve">Only if in keeping with houses around </t>
  </si>
  <si>
    <t>Would dominate over houses along Water Lane</t>
  </si>
  <si>
    <t xml:space="preserve">Only as a single development </t>
  </si>
  <si>
    <t>As long as the buildings do not impede on surrounding properties then this proposal is suitable.</t>
  </si>
  <si>
    <t>unappealing and will restrict current views</t>
  </si>
  <si>
    <t>One additionl dwelling would have no detrimental impact on the village.</t>
  </si>
  <si>
    <t>Building even one house would have implications on further development around the property by setting a precedent for further development</t>
  </si>
  <si>
    <t>Access to Water Lane only.</t>
  </si>
  <si>
    <t>My only concern on this proposition is access to the property but otherwise feel that this would fit in with the village</t>
  </si>
  <si>
    <t>NO NO</t>
  </si>
  <si>
    <t>Building in the middle of the filed makes me think that more houses will be built around it.  It does not seem to add anything to local environ.</t>
  </si>
  <si>
    <t>Usable farm land being destroyed.</t>
  </si>
  <si>
    <t>It is still not clear if the owner has access.  The lane leading to the field is not wide enough to take large vehicles.  He would need permission from other landowners ro develop.</t>
  </si>
  <si>
    <t>It must blend well.</t>
  </si>
  <si>
    <t xml:space="preserve">This is open to possible future development intentions, plus noise disturbance to residents in the location. Also poor access, how will construction vehicles get onto land and there will be issues from workers cars/vans parking on a road which is narrow and some vehicles travel fast along road </t>
  </si>
  <si>
    <t>Would not look right and access would not be good</t>
  </si>
  <si>
    <t>Poor access for vehicles and also public footpath runs up access route and across field</t>
  </si>
  <si>
    <t>No flooding, I like the idea of smaller developments here and there</t>
  </si>
  <si>
    <t>Concerns for access through water yard - surface is struggling to cope with current traffic. Also concerns regarding size of plot Vs no of proposed dwelling? would more be proposed if this one gets through? probably - which would be such a shame.</t>
  </si>
  <si>
    <t>Surely this is backland development</t>
  </si>
  <si>
    <t>1 dwelling acceptable and will not affect anyone else</t>
  </si>
  <si>
    <t>Back development with access problems.</t>
  </si>
  <si>
    <t>NDP-S015</t>
  </si>
  <si>
    <t>Craythorn</t>
  </si>
  <si>
    <t>1 dwelling accessed from Water Lane</t>
  </si>
  <si>
    <t>OK if the trees stop in position.</t>
  </si>
  <si>
    <t>There are enough houses in Britten Close.  Why were these houses not built when Britten Close was originally designed?  I can only assume it was not deemed the correct thing to do. I do not like the idea of houses behind houses and cannot see how this development would enhance the village as a whole.  Also, what about the access through Britten Close?  This would make this cul-de-sac much busier.  To me this development just does not work or benefit anyone other than the current residents making a financial gain.</t>
  </si>
  <si>
    <t>Will be houses with no house frontage for access and services with traffic turning out from dangerous junction with Raunds Road. How can they be guaranteed as retirement homes</t>
  </si>
  <si>
    <t>Again too many</t>
  </si>
  <si>
    <t>Too dense</t>
  </si>
  <si>
    <t>It just should not be about individuals making money</t>
  </si>
  <si>
    <t>Would spoil existing houses and create cramped accommodation - nobody would be happy.</t>
  </si>
  <si>
    <t>Fewer dwellings commensurate with local need and only if traffic implications minimal and safe</t>
  </si>
  <si>
    <t>Fewer than 6 bungalows</t>
  </si>
  <si>
    <t>No access off Kimbolton Road</t>
  </si>
  <si>
    <t>Two more access points from Britten Close which would double traffic access to a cul de sac</t>
  </si>
  <si>
    <t>Maximum 2 bungalows</t>
  </si>
  <si>
    <t>If no of houses reduced to 3</t>
  </si>
  <si>
    <t>Access to layby</t>
  </si>
  <si>
    <t>6 is too many</t>
  </si>
  <si>
    <t>This is a ridiculous idea to completely destroy the look of Britten Close by knocking down garages to accommodate another 6 properties and a new road.  What about the services and overcrowding of vehicles on an already small road.  The whole balance would be destroyed.</t>
  </si>
  <si>
    <t>I do not feel this offers anything extra to the village.</t>
  </si>
  <si>
    <t>The only proposal I am able to give my full support to. All the benefits make sense whilst those against appear weak and without foundation</t>
  </si>
  <si>
    <t>This seems a reasonable scheme with a reasonable number/type of dwellings proposed</t>
  </si>
  <si>
    <t>Would add a variation of properties to the village without affecting surrounding properties.</t>
  </si>
  <si>
    <t>As long as they are affordable</t>
  </si>
  <si>
    <t>Adds housing for elderly who want to stay</t>
  </si>
  <si>
    <t>Would add a good mix of properties to the village with little impact on surrounding properties.</t>
  </si>
  <si>
    <t>Would be far to overcrowded. Nice cul-de-sac as it is. Think they are being greedy!! Move if the gardens are too big. Let someone else have the luxury of a nice big garden. Not acceptable! More traffic in a nice quiet area</t>
  </si>
  <si>
    <t>Ridiculous increase of traffic in Britten Close</t>
  </si>
  <si>
    <t>I do have concerns about more traffic on Raunds Road, particularly in the Britten Close turning with children crossing the roads for school buses.</t>
  </si>
  <si>
    <t>Traffic accidents Raunds Rd/Britten Close</t>
  </si>
  <si>
    <t>Plan unclear as far as access goes. Excessive number of properties accessing a small cul de sac.</t>
  </si>
  <si>
    <t>This would give an acceptable opportunity for the village to maintain a good mix of ages and ethnic origins in village</t>
  </si>
  <si>
    <t xml:space="preserve">Only bungalows as view aspect and would like to see more info on access before forming an opinion </t>
  </si>
  <si>
    <t>Plan is not clear re access to dwellings. It also would mean an excessive number of properties accessing a small cul de sac.</t>
  </si>
  <si>
    <t>this is backland development for personal gain and not village enhancement</t>
  </si>
  <si>
    <t>Would prefer to see access from either Raunds Rd or Kimbolton Road to prevent building houses behind houses with potential isolation. Access to the proposed six bungalows needs to be carefully considered.</t>
  </si>
  <si>
    <t>But access not from Britten Close</t>
  </si>
  <si>
    <t>I have always said that we need a spread of housing types.  This development seems to address this.</t>
  </si>
  <si>
    <t>There should be a mixture of housing within a village and there will always be a demand for housing with larger garden requirements which should not be lost to the village</t>
  </si>
  <si>
    <t>Access Issues</t>
  </si>
  <si>
    <t>Britten Close is a very quiet cul-de-sac.  Access to 6 bungalows would need road structure from Raunds Road or Kimbolton Road to gain access</t>
  </si>
  <si>
    <t>Only if access from Kimbolton Road - no alteration to Britten Close</t>
  </si>
  <si>
    <t>Would provide additional housing without detracting from the nature of the village.  Provides additional style of housing enabling current village residents to downsize.</t>
  </si>
  <si>
    <t>I am not in favour of properties being built in back gardens behind existing properties where the access is as described, I would support if there was better access, not from Britten Close.</t>
  </si>
  <si>
    <t>This in-fill is in keeping with the character of the village.</t>
  </si>
  <si>
    <t>No bungalows</t>
  </si>
  <si>
    <t>It is fair to build retirement bungalows. Keep them looking the same as the rest of the road!</t>
  </si>
  <si>
    <t>Britten Close is a lovely quiet cul-de-sac.  This is too much and seems unnecessary. Smaller houses are available for residents to move to in the village.  They are lovely big houses with generous plots which should remain.  Any family would love to purchase one of these.</t>
  </si>
  <si>
    <t>No more houses and not enough parking already.</t>
  </si>
  <si>
    <t xml:space="preserve">This is not right for old people, access is a problem. Concerns access could come off the layby if other scheme approved. Security issues of houses behind other houses. </t>
  </si>
  <si>
    <t>With ageing population I think the bungalows would be a sensible addition</t>
  </si>
  <si>
    <t>3 bungalows only</t>
  </si>
  <si>
    <t xml:space="preserve">Unnecessary over development of current sites and financially motivated </t>
  </si>
  <si>
    <t xml:space="preserve">The land being built on is too vast, a reduction of new builds and land taken up needs to be reconsidered </t>
  </si>
  <si>
    <t>There is no reason why you should put a house in a garden.  Ipersonally would love a big garden.  If the garden is too much for the owners,  then move and sell to a family which will appreciate a good size garden.</t>
  </si>
  <si>
    <t>This would not be in keeping with this small development. Are retirement homes needed in Chelveston, a village with no public transport or facilities.</t>
  </si>
  <si>
    <t>As mentioned before, I feel the JST proposal would enhance the village more, and would be enough of an increase in dwellings for Chelveston</t>
  </si>
  <si>
    <t>Again laking away our countryside, open spaces, creating more cars + busier villages.</t>
  </si>
  <si>
    <t>The access is completely inadequate, the reasonI believe why the gardens were so big to begin with.</t>
  </si>
  <si>
    <t>Back land development, not enough thought put into cars and access and too many assumptions about the types of people who would buy these proposed properties.</t>
  </si>
  <si>
    <t>No backfill.  Roadside development only.</t>
  </si>
  <si>
    <t>3-4 properties maximum</t>
  </si>
  <si>
    <t>Again too big for Britten Close.</t>
  </si>
  <si>
    <t xml:space="preserve">Ideal location for retirement bungalows </t>
  </si>
  <si>
    <t>This would affect the cul-de-sac far too much, too much traffic and far too much impact on existing residents</t>
  </si>
  <si>
    <t>Will double the traffic in Britten Close</t>
  </si>
  <si>
    <t>Britain Close is a small development already and does not need anther development within.  Any need for retirement bungalows can be meet elsewhere.   Completely out of character with existing development.  Access issues.</t>
  </si>
  <si>
    <t xml:space="preserve">As the Shaws the would have to demolish some building to achieve </t>
  </si>
  <si>
    <t>give retired people easier access to surrounding towns eg:buses.</t>
  </si>
  <si>
    <t>An additional 6 houses in this area seems to be too many. 3 might be more appropriate</t>
  </si>
  <si>
    <t>This is garden grabbing and believe it would have a adverses affect on the surrounding dwellings. I also do not appreciate the fact that fliers were put through all residents doors asking for their approval. In my opinion this is in appropriate and under hand.</t>
  </si>
  <si>
    <t>NO NO NO NO MOVE IT IS GARDEN GRABBING</t>
  </si>
  <si>
    <t>unobtrusive, but perhaps four houses would be more appropriate.</t>
  </si>
  <si>
    <t>In my opinion this would cause issues for neighbours due to increased traffic</t>
  </si>
  <si>
    <t>Full details on access etc.</t>
  </si>
  <si>
    <t>4 in conjuction with proposed development of field in Raunds Rd, and access was from Raunds Rd, not Britten Close.</t>
  </si>
  <si>
    <t>This is another garden grabbing development and should not be allowed as it would ruin the area in my opinion. There are better sites to develop and this would make the area look over developed</t>
  </si>
  <si>
    <t>NO NO NO NO BACK FILL GARDEN GRABBING</t>
  </si>
  <si>
    <t>Re quality of after build when maintained ie: upkeep of social care</t>
  </si>
  <si>
    <t>Out of context, access not clear.</t>
  </si>
  <si>
    <t>fewer properties</t>
  </si>
  <si>
    <t>This is a good idea to have some smaller buildings in the village.</t>
  </si>
  <si>
    <t xml:space="preserve">There will be traffic issues for residents in this small close </t>
  </si>
  <si>
    <t>possibly only 3 bungalows</t>
  </si>
  <si>
    <t>in fill use of  existing garden</t>
  </si>
  <si>
    <t>I support this proposition as I feel we need a mix of homes some for young people and some for older residents</t>
  </si>
  <si>
    <t>This does not affect the village boundary.</t>
  </si>
  <si>
    <t>Possibly two dwellings.  Three too many</t>
  </si>
  <si>
    <t>I like the idea of smaller varied developments</t>
  </si>
  <si>
    <t>I support this as the impact is low on the village</t>
  </si>
  <si>
    <t>As long as they are not exclusive should be affordable</t>
  </si>
  <si>
    <t>Maximum of 3. I am unsure where the access would be.</t>
  </si>
  <si>
    <t>MAXIMUM OF 4 BUNGALOWS</t>
  </si>
  <si>
    <t>NDP-S017</t>
  </si>
  <si>
    <t>Bagley/Coote/Woolhead - 6 Bunglows accessed off Britten Close</t>
  </si>
  <si>
    <t xml:space="preserve">Because I think there is a demand for small bungalows </t>
  </si>
  <si>
    <t>Good infill of available land</t>
  </si>
  <si>
    <t>Again building houses behind other houses in gardens is not in keeping with the village.</t>
  </si>
  <si>
    <t>Again to many, in an already built up area</t>
  </si>
  <si>
    <t>It would make the existing houses unappealing having bungalows in existing green space.</t>
  </si>
  <si>
    <t>Not in line with Britten Close.  Isolated development?  Traffic issues.  12 + cars in Britten Close</t>
  </si>
  <si>
    <t>The plan show access will be an issue without demolising existing buildings.</t>
  </si>
  <si>
    <t>Too cramped. Poor access</t>
  </si>
  <si>
    <t>Too many dwellings already. Keep Chelveston a small village</t>
  </si>
  <si>
    <t>as above</t>
  </si>
  <si>
    <t>The development is too large.</t>
  </si>
  <si>
    <t>Adding to many to area.</t>
  </si>
  <si>
    <t>Spoil view of church</t>
  </si>
  <si>
    <t>Looks like a reasonable proposal.</t>
  </si>
  <si>
    <t>Too much development in Caldecott already</t>
  </si>
  <si>
    <t>This is a development too far by destroying a beautiful field with views of the church</t>
  </si>
  <si>
    <t>The developments currently happening in Bidwell Lane are enough for this part of Caldecott.  This corner and front facing to Caldecott Road is totally rural and any building would detract from this and spoil the view of the church.  The footpath would have to be relocated - this has happened before to accommodate a tennis court.  Whilst walking or driving this is one of the nicest aspects of the village and I do not want to see it spoilt.</t>
  </si>
  <si>
    <t>This completes a reasonable development for this area.</t>
  </si>
  <si>
    <t>This site is clearly in the open countryside and as such, according to the NPPF, any attempt to build on it should be strongly resisted unless material planning reasons dictacte otherwise.  Whilst I accept the Caldecott Road has an existing linear style of development, there is no sound material planning reason to extend that build line all the way to the Carr Barns.  The current open space created by the break in the build form is an amenity that should be protected.</t>
  </si>
  <si>
    <t>The fields are beautiful and the footpath is a quiet, peaceful place to walk and run; it should not be disturbed or built on</t>
  </si>
  <si>
    <t>Fewer dwellings - max 3</t>
  </si>
  <si>
    <t>As alrady stated building on farm field land which could lead to further houses</t>
  </si>
  <si>
    <t>no development on greenfield sites</t>
  </si>
  <si>
    <t>sounds like a money making proposal rather than for the good of the village !!</t>
  </si>
  <si>
    <t>This is agricultural land and this development would spoil the village look.</t>
  </si>
  <si>
    <t>more detailed investigation in traffic increase in view of other developments in the area</t>
  </si>
  <si>
    <t>I think this is well planned and offers a good addition to the village</t>
  </si>
  <si>
    <t>it would be a shame to lose this field to housing</t>
  </si>
  <si>
    <t>This is agricultural land and open countryside. This development would change the whole feel of the village and should not be permitted.</t>
  </si>
  <si>
    <t>It will link Caldecott towards Chelveston church and hall</t>
  </si>
  <si>
    <t>to be built to keep in character of village.  Will join Caldecott with the church</t>
  </si>
  <si>
    <t>To be built in stone</t>
  </si>
  <si>
    <t xml:space="preserve">Loss of large visible green area changing feel of village  whilst travelling through. </t>
  </si>
  <si>
    <t>Would prefer 2 houses and 1 bungalow option</t>
  </si>
  <si>
    <t>They have a lot of land</t>
  </si>
  <si>
    <t>Would prefer similarly affordable housing as per proposal changes under NDP-S001 at top of page 3 here in</t>
  </si>
  <si>
    <t>With the other developments providing smaller and more affordable housing this would provide the balance in some more substantial houses, as long as the footpath is maintained.</t>
  </si>
  <si>
    <t>Too many houses being proposed within Caldecott.  The development of Duchy Farm at present is sufficient within the area.</t>
  </si>
  <si>
    <t>This will change the character of this area of the village</t>
  </si>
  <si>
    <t>Proximitary to the church</t>
  </si>
  <si>
    <t>Keep the same as it is at this time</t>
  </si>
  <si>
    <t>I feel 2 houses and a bungalow would enable a mix of residents.  Affordable Housing</t>
  </si>
  <si>
    <t>too many houses in the village with the conversion of Duchy Farm</t>
  </si>
  <si>
    <t>This is creating a cluster of houses , possible overlooking of the church. It will also interfere with the public footpath</t>
  </si>
  <si>
    <t>Another small development that simply extends a current row of housing, keeping Chelveston at a similar size with similar housing.</t>
  </si>
  <si>
    <t>Too many houses are being proposed for the size of the village.  Drainage and water supplies may not be adequate.</t>
  </si>
  <si>
    <t>Three houses only.  I dislike bungalows</t>
  </si>
  <si>
    <t>Public foot paths</t>
  </si>
  <si>
    <t>Again this would be a good area to develop due to linking Caldecott together.  Also the houses proposed are sensible with nice gardens - a good family home and in keeping with current houses.</t>
  </si>
  <si>
    <t>It would be filling in open countryside and Caldecott would become less attractive</t>
  </si>
  <si>
    <t>This is detrimental to the village. What makes out village a beautiful spot is our church and the surrounding views.  The houses would spoil this</t>
  </si>
  <si>
    <t>Three detached houses.</t>
  </si>
  <si>
    <t>I think this would just destroy the appearance of the village</t>
  </si>
  <si>
    <t>I am opposed to building on land that currently does not have any dwellings or buildings available for conversion.</t>
  </si>
  <si>
    <t xml:space="preserve">Attractive additions to village if done as proposed </t>
  </si>
  <si>
    <t>Three bungalows.  The village has not got many large detached bungalows.</t>
  </si>
  <si>
    <t>It would appear to impose substantially on green space</t>
  </si>
  <si>
    <t>Changes the character of village in that it would join the string of propertis on Caldecott Road into the main village, rather the leaving the valuable green space.</t>
  </si>
  <si>
    <t>In keeping with proposed developments surrounding.</t>
  </si>
  <si>
    <t>This would have a negative impact on the green space which affords beautiful, peaceful views from the church and from the road.</t>
  </si>
  <si>
    <t>This is clearly an open green space, encroaching into the open countryside</t>
  </si>
  <si>
    <t>In keeping with the existing properties in village</t>
  </si>
  <si>
    <t>Want it to remain a small quiet village.</t>
  </si>
  <si>
    <t>Preferably with the bungalow.</t>
  </si>
  <si>
    <t>Land is open field and rural, not suitable for development (especially when phase 2 also taken into account).</t>
  </si>
  <si>
    <t>Would add to Caldecott.  Sounds attractive.</t>
  </si>
  <si>
    <t xml:space="preserve">Will link Caldecott together and improve the village </t>
  </si>
  <si>
    <t xml:space="preserve">I like the landscape and building here would take some of the characteristic from the village </t>
  </si>
  <si>
    <t>Feel this would be too much and would impact on neighbouring homes</t>
  </si>
  <si>
    <t>Three properties with paddocks would be desirable as there is a lack of this type of residence</t>
  </si>
  <si>
    <t>Would add to traffic along Caldecott Road</t>
  </si>
  <si>
    <t xml:space="preserve">It would become too crowded in the village </t>
  </si>
  <si>
    <t>Too big a change</t>
  </si>
  <si>
    <t>Consideration has been given to the type of property and materials to be used so as to blend in with existing properties.</t>
  </si>
  <si>
    <t>as long as the end result is in keeping with the surrounding area.</t>
  </si>
  <si>
    <t xml:space="preserve">I believe that with the already agreed development close by this would make this open part of the parish to look over developed </t>
  </si>
  <si>
    <t>THE PADDOCK GOES WITH HOUSE</t>
  </si>
  <si>
    <t>it would change the village unnecessarely  and not add anything at all.</t>
  </si>
  <si>
    <t xml:space="preserve">Too big a change to village </t>
  </si>
  <si>
    <t>2 properties only should be permitted with double garages and further off road parking.</t>
  </si>
  <si>
    <t>I believe that this proposal would be destroying the idyllic village of Caldecott as it will fill in open areas that attract people to the area and with the barn conversions already approved would make the area look like an estate.</t>
  </si>
  <si>
    <t>IT GOES WITH THE PROPERTY.</t>
  </si>
  <si>
    <t>This would justmake the road a corridor with buildings on one side and close in the environ.</t>
  </si>
  <si>
    <t xml:space="preserve">Why does there need to be more houses there? If people want to live in the village they should move to houses that are already there. I grew up in caldecott and it would be a shame to lose all the land that is there to new houses and residents that would not be able to see the true beauty of the village because their houses will have ruined that. </t>
  </si>
  <si>
    <t>I do not want to see the village crammed to the roadside with residential or other properties.  I want to see the beauty of the land.</t>
  </si>
  <si>
    <t>If we must accept expansion! it must be sympathetic to the surroundings and not just to make a buck!</t>
  </si>
  <si>
    <t xml:space="preserve">If two houses and one bungalow built </t>
  </si>
  <si>
    <t>One house might be acceptable but 3 is too many in this area</t>
  </si>
  <si>
    <t>I am against this type of house as it is not the sort of house people in this area could afford.  We need 2 bedroom starter homes.</t>
  </si>
  <si>
    <t>Infill proposal.</t>
  </si>
  <si>
    <t>I would like to see smaller properties.</t>
  </si>
  <si>
    <t>This and 18b cover both phases 2016-2025 and 2025-2035</t>
  </si>
  <si>
    <t>bidwell lane needs major work doing to it to cope</t>
  </si>
  <si>
    <t>This is a great location to live view across the paddock</t>
  </si>
  <si>
    <t>Again not affordable housing</t>
  </si>
  <si>
    <t>My reasons for saying no this is purely a personal reason - [reason removed]</t>
  </si>
  <si>
    <t>Does not provide a mix of housing for the village.</t>
  </si>
  <si>
    <t>I would support the building of 1 house or bungalows adjacent to Church House where the access is safer. More properties on a greenfield site with access close to the bend I would not support.</t>
  </si>
  <si>
    <t>No views</t>
  </si>
  <si>
    <t>Over development of rural location.  Spoil the views and feel of Caldecott</t>
  </si>
  <si>
    <t>Good infill within the village</t>
  </si>
  <si>
    <t>Good use of in fill,lining the road and not in open fields</t>
  </si>
  <si>
    <t xml:space="preserve">The location of these properties would blend with the current location, still maintaining a well used footpath and church access. </t>
  </si>
  <si>
    <t xml:space="preserve">Would prefer to see 2 houses and one bungalow ,but three houses would  also be in keeping </t>
  </si>
  <si>
    <t>Would not appear out of place in given location</t>
  </si>
  <si>
    <t>Access to caldecott roadis on a tight bend , if other properties are confirmed on bidwell lane it will make that busy corner.</t>
  </si>
  <si>
    <t>Mommersteeg</t>
  </si>
  <si>
    <t>NDP-S018a</t>
  </si>
  <si>
    <t>3 detached dwellings Caldecott Road</t>
  </si>
  <si>
    <t>If built in keeping with the village</t>
  </si>
  <si>
    <t>A nice size development away from the main road.</t>
  </si>
  <si>
    <t>Spoil view of church.</t>
  </si>
  <si>
    <t>This would detract from the rural space down Bidwell Lane.  I do not think that Caldecott needs this kind of dwelling over the next few years as it would not be affordable housing.</t>
  </si>
  <si>
    <t>I have supported this and the other development in this area and I think that would be enough for this area.</t>
  </si>
  <si>
    <t>I reject this as it will just join all groups of houses to make one long sprawl of houses</t>
  </si>
  <si>
    <t>If bungalows</t>
  </si>
  <si>
    <t>This site is clearly in the open countryside and as such, according to the NPPF, any attempt to build on it should be strongly resisted unless material planning reasons dictacte otherwise. It is important that open countryside is protected from inappropriate development.</t>
  </si>
  <si>
    <t>Beautiful, quiet field - it is a shame to maim the only decent walking area in the village - in a village like ours a circular walk for dog walkers etc is, in my opinion a must, this will ruin this and decimate the rural ambience</t>
  </si>
  <si>
    <t>No too many properties on such a small plot</t>
  </si>
  <si>
    <t>I do not believe that bungalows are an appropriate style of building for the area.  More importantly I do not wish to see development in Caldecott.</t>
  </si>
  <si>
    <t>Will overcrowd the area</t>
  </si>
  <si>
    <t>Agricultural ground and should not be used for residential development.</t>
  </si>
  <si>
    <t>have concrns-as with soo1 regarding width and current condition of bidwell lane. any development of this site should be conditional to road improvements</t>
  </si>
  <si>
    <t>If only two detached bungalows</t>
  </si>
  <si>
    <t>I would support phase 2 but I think for phase 1 it would be as shame to lose this part of the field to housing</t>
  </si>
  <si>
    <t>This is agricultural ground in open countryside and should not be permitted. This development would spoil the whole feel of the village.</t>
  </si>
  <si>
    <t>Improvement of Bidwell Lane access</t>
  </si>
  <si>
    <t>I would support this for 2 bungalows only</t>
  </si>
  <si>
    <t>Bungalows, not semi bungalows probably more in keeping.</t>
  </si>
  <si>
    <t>2 bungalows would be more in keeping with the area</t>
  </si>
  <si>
    <t>I think this proposal needs to be reviewed when the developments in the NDP-S018A and NDP-S001 have been realised.  The impact of more housing is then able to be reviewed</t>
  </si>
  <si>
    <t>Low level housing needed for older people who wish to downsize , freeing up housing for younger people with families</t>
  </si>
  <si>
    <t>Would prefer 2 bungalows</t>
  </si>
  <si>
    <t>Over development of Bidwell Lane is a concern</t>
  </si>
  <si>
    <t>The view through to the Church is worth maintaining</t>
  </si>
  <si>
    <t>Too many houses within Caldecott with the present development of Duchy Farm.</t>
  </si>
  <si>
    <t>Would tie in nicely with the Duchy proposal</t>
  </si>
  <si>
    <t>Keep the same as it is</t>
  </si>
  <si>
    <t>2 bungalows in keeping with area and size of other properties/gardens along the road.</t>
  </si>
  <si>
    <t>Provision of bungalows adds to the variety of housing available in the village, and retains the open framework for views.</t>
  </si>
  <si>
    <t>Coupled with the farm development you would have an entire new residential street round there which would be nice. As long as the conker tree stays, that is essential to the development of future generations!</t>
  </si>
  <si>
    <t>No objection</t>
  </si>
  <si>
    <t>This application relies on Phase 1 and on NDPS001 as it fills in a gap between the 2 proposals.  That would bring the number of dwellings in the proposal to 13, too many.</t>
  </si>
  <si>
    <t>Again, I think four houses is too many for the small rural area</t>
  </si>
  <si>
    <t>foot paths</t>
  </si>
  <si>
    <t>Same as previous</t>
  </si>
  <si>
    <t>No more infills</t>
  </si>
  <si>
    <t>Two detached bungalows.</t>
  </si>
  <si>
    <t xml:space="preserve">As before - seems a reasonable proposal to support </t>
  </si>
  <si>
    <t>Two bungalows, not four.</t>
  </si>
  <si>
    <t>This build is imposing on green space</t>
  </si>
  <si>
    <t>Not in character with the farm area.</t>
  </si>
  <si>
    <t>Not obtrusive - away from main road</t>
  </si>
  <si>
    <t>In keeping with surrounding developments.</t>
  </si>
  <si>
    <t>This is clearly an important open space, and this development would encroach into the open countryside</t>
  </si>
  <si>
    <t xml:space="preserve">Land is open field and rural not suitable for development </t>
  </si>
  <si>
    <t>To be inkeeping with Duchy proposals long term.</t>
  </si>
  <si>
    <t>Not necessary</t>
  </si>
  <si>
    <t>If house numbers were reduced to two</t>
  </si>
  <si>
    <t xml:space="preserve">It would become to crowded in the village </t>
  </si>
  <si>
    <t>2 bungalows only</t>
  </si>
  <si>
    <t>This would make the area look over developed and cramped on an already dangerous road</t>
  </si>
  <si>
    <t>TO CLOSE TO TREES</t>
  </si>
  <si>
    <t>bungalows will be less obtrusive and would be good for retired people in the village.</t>
  </si>
  <si>
    <t>Would prefer four semi-detached bungalows</t>
  </si>
  <si>
    <t>2 bungalows.</t>
  </si>
  <si>
    <t>Who on earth would want to look out at Carr`s Barns every day?</t>
  </si>
  <si>
    <t>For the same reasons as previously stated I believe that this proposal will over develop the area and ruin the feel of caldecott</t>
  </si>
  <si>
    <t>Only if detailed as this will be in keeping with existing buildings and give existing space of other buildings no compromise.</t>
  </si>
  <si>
    <t xml:space="preserve">That piece of land is simply not big enough for that quantity of houses. It would ruin the view and there would be a lot more people living in a village with no shops to provide anything for them. If the area needs more houses, build them in an area that has no other use than to be used as a building site. This part of land is used for grazing. </t>
  </si>
  <si>
    <t>Because they would be set off the main road through the village.</t>
  </si>
  <si>
    <t>This will be an asset to the village.</t>
  </si>
  <si>
    <t xml:space="preserve">If four semi-detached bungalows </t>
  </si>
  <si>
    <t>This is not appropriate for the area which is undeveloped land</t>
  </si>
  <si>
    <t>I would support two bungalows not 4</t>
  </si>
  <si>
    <t>This and 18a cover both building phases 2016-2025 and 2026-2035</t>
  </si>
  <si>
    <t>No access from Bidwell Lane as road cannot cope with any more traffic</t>
  </si>
  <si>
    <t>Not affordable housing</t>
  </si>
  <si>
    <t>This is a rural greenfield site with established trees and views to the church.</t>
  </si>
  <si>
    <t>Unnecessary considering other buildings planned for same area.</t>
  </si>
  <si>
    <t>This would create a housing estate in a rural location.  Overdevelop rural site and spoil a charming view of village church.</t>
  </si>
  <si>
    <t>This is agricultural land</t>
  </si>
  <si>
    <t>Sounds like a money making proposal rather than for the good of the village !!</t>
  </si>
  <si>
    <t>Already 4 houses being built</t>
  </si>
  <si>
    <t>Proximitry to the church</t>
  </si>
  <si>
    <t>Only convert where there is an existing building.  Not in open countryside</t>
  </si>
  <si>
    <t>I feel wuite strongly that Bidwell Lane should not be over developed</t>
  </si>
  <si>
    <t>As long as in keeping surroundings</t>
  </si>
  <si>
    <t>Alterations to Bidwell Lane</t>
  </si>
  <si>
    <t>A maximum of 2 bungalows, in stone and generous green gardens not concreted / paved with garages in keeping with houses.</t>
  </si>
  <si>
    <t>Two properties</t>
  </si>
  <si>
    <t>Good use of in fill, lining the road and in open fields</t>
  </si>
  <si>
    <t>Two would be better than four</t>
  </si>
  <si>
    <t>Houses and bungalow</t>
  </si>
  <si>
    <t>NDP-S018b Vote</t>
  </si>
  <si>
    <t>NDP-S018b Comment</t>
  </si>
  <si>
    <t>The other two developments here would be enough</t>
  </si>
  <si>
    <t>NDP-S018b</t>
  </si>
  <si>
    <t>2 detached for 4 semi-detached dwellings on Bidwell Lane</t>
  </si>
  <si>
    <t xml:space="preserve">Behind current houses . Traffic concerns </t>
  </si>
  <si>
    <t>No thank you Mr Oliver. Construction traffic will go on the Kimbolton Rd</t>
  </si>
  <si>
    <t>The access to this site just is not suitable, and not in keeping with the village building houses behind other houses .</t>
  </si>
  <si>
    <t>Too many houses will bring about further unwelcome changes to the village</t>
  </si>
  <si>
    <t>Roads not adequate.</t>
  </si>
  <si>
    <t>Roads inadequate for extra traffic.</t>
  </si>
  <si>
    <t>if it was cut down to 20 other wise too many</t>
  </si>
  <si>
    <t>To large deveopment increasing traffic and taking away open space.</t>
  </si>
  <si>
    <t>A nice sized estate.</t>
  </si>
  <si>
    <t>Far to many houses.</t>
  </si>
  <si>
    <t>No infrastructure to support existing development let alone anymore.</t>
  </si>
  <si>
    <t>Will make good community with services</t>
  </si>
  <si>
    <t>This would in effect mirror the current site and would create affordable housing.  This area has proved popular with families and I think more families and young people should be encouraged.</t>
  </si>
  <si>
    <t>Facilities needed first - pathway to village - doctors etc</t>
  </si>
  <si>
    <t>This would be high density housing so I would support this reluctantly.  Would there be adequate parking?</t>
  </si>
  <si>
    <t>If the number of houses were reduced to around 20, then perhaps it could be conisdered</t>
  </si>
  <si>
    <t>It will make it a viable community</t>
  </si>
  <si>
    <t>No more than 30 houses.  Also traffic calming measures to be implemented.  Since Chelston Rise became occupied the volume of traffic and speeding traffic has undoubtedly increased It would again with more dwellings being occupied.</t>
  </si>
  <si>
    <t>totally out of character with the village</t>
  </si>
  <si>
    <t>the village cannot sustain this amount of new houses.  It is not just about people making money.  I would hope anyway</t>
  </si>
  <si>
    <t>This would be the maximum development for this area.</t>
  </si>
  <si>
    <t>Currently an unaccceptable proposal as it fall within the open countryside designation.  WPG have been formally advised they will not get planning permissions (even for one dwelling) as long as the site is considered within the open countryside.</t>
  </si>
  <si>
    <t>Fewer dwellings taking into account local need for affordable housing</t>
  </si>
  <si>
    <t>Outrageous size of development in a rural setting</t>
  </si>
  <si>
    <t>Affordable housing is a necessity in this area</t>
  </si>
  <si>
    <t>Far too many houses.  In appropriate.</t>
  </si>
  <si>
    <t>Too many houses</t>
  </si>
  <si>
    <t>too many dwellings</t>
  </si>
  <si>
    <t>Too large development.  Chelston Rise would start to dwarf Chelveston Village</t>
  </si>
  <si>
    <t>Too many dwellings</t>
  </si>
  <si>
    <t>money making scam that will create havoc in the form of massivetrafficinvasion into caldecott.</t>
  </si>
  <si>
    <t>Would support but not with the added footpath into Caldecott on into Chelveston. There are no facilities in either of the villages to need a footpath.</t>
  </si>
  <si>
    <t>I do not object to this development but I do not feel there is a need for a footpath along the roadside through Caldecott onto Chelveston. There are no local facilities in either village that would benefit this development so what is the point of a footpath?</t>
  </si>
  <si>
    <t>housing materials need to be considered as I feel the brickwork in Chelston Rise is rather unattractive.</t>
  </si>
  <si>
    <t>Not enough school and doctors in area to service these houses</t>
  </si>
  <si>
    <t>Fewer houses</t>
  </si>
  <si>
    <t>Too big a development for the village. Creates a separate development, verging on estate.</t>
  </si>
  <si>
    <t>too many houses for this tiny village</t>
  </si>
  <si>
    <t>Number of dwellings reduced by at least half</t>
  </si>
  <si>
    <t>I would support 35 as long as the additional 70 below are not allowed.</t>
  </si>
  <si>
    <t xml:space="preserve">Development too big for village. Creates a separate estate type development. </t>
  </si>
  <si>
    <t>too many houses</t>
  </si>
  <si>
    <t xml:space="preserve">Number reduced and traffic calming through Caldecott </t>
  </si>
  <si>
    <t>Chelston Rise is a small friendly community and does not need to be expanded.  It will only make for a larger village</t>
  </si>
  <si>
    <t xml:space="preserve">Would rather a smaller development </t>
  </si>
  <si>
    <t xml:space="preserve">Prefer 20-25 dwellings to be in keeping with existing density of Chelston - consider small shop in addition </t>
  </si>
  <si>
    <t>As we desperately need more houses nationally this would seem to be a waste of an opportunity</t>
  </si>
  <si>
    <t>I would rather 5-10 houses</t>
  </si>
  <si>
    <t>Ideal site for development with current infrastructure</t>
  </si>
  <si>
    <t>Provided the housing to bebuilt is of a better quality and good looking</t>
  </si>
  <si>
    <t>Feel that current that would mean smaller plot sizes and house squeezed together.  If house had same/similar plot sizes to rest of Chelston Rise then a possibility of supporting 20 homes.</t>
  </si>
  <si>
    <t>The roads and access seem unsuitable for so many users.</t>
  </si>
  <si>
    <t>This development combined with NDP-SO14 makes a natural extension to Chelston Rise.  It includes a variety of housing types and provides for the possibility of some kind of village shop in the Parish.</t>
  </si>
  <si>
    <t>Chelston Rise is not close enough to Chelveston or Caldecott to benefit from any developments</t>
  </si>
  <si>
    <t>The size of the application is too big, a smaller plot with 10 dwellings would be more in line with the preferred growth of the village.</t>
  </si>
  <si>
    <t xml:space="preserve">speed reduction methods on all roads in chelveston needed </t>
  </si>
  <si>
    <t>Like the design as similar to what is currently there</t>
  </si>
  <si>
    <t xml:space="preserve">The development would upset and destroy the quiet and rural feeling the estate has; there would also be an increase in congestion on local roads and through caldecott; the development is not wanted by chelston rise residents. The plans of the developer appeared unclear at the proposal meeting, with the possibility they could link up adjoining land owned by other developers. They also could not answer basic questions on the propsed plans. The developers want to introduce amenities such as a shop etc, these are again not wanted.  Residents have moved here to get away from urban life. </t>
  </si>
  <si>
    <t>Too many properties - the site would become too large and induce more traffic</t>
  </si>
  <si>
    <t>Only 20 houses</t>
  </si>
  <si>
    <t>Too many houses - would swamp the existing residents and additional traffic with no facilities</t>
  </si>
  <si>
    <t>This did not involve knocking down any existing homes on the site. A small number of 5 bed units were included, say 2 or 3 - mainly because I would like to buy one.</t>
  </si>
  <si>
    <t>Lovely estate, will ruin it</t>
  </si>
  <si>
    <t>The smaller number of dwellings would fit in better</t>
  </si>
  <si>
    <t>35 houses is an over development of Chelston Rise.  I would support 10-15 houses on the old school site continued as a Crescent in the same style</t>
  </si>
  <si>
    <t>We are only just getting used to these houses being occupied.  The traffic increase is awful I think. 5-10 more houses in the future would be acceptable but not at the moment.</t>
  </si>
  <si>
    <t>Too large!</t>
  </si>
  <si>
    <t>Subject from final approval from Parish</t>
  </si>
  <si>
    <t>As long as the house style is the same as now</t>
  </si>
  <si>
    <t>A reasonable extension of proposed housing in a contained area</t>
  </si>
  <si>
    <t>Do we want to urbanise the airfield with a hugh housing estate?</t>
  </si>
  <si>
    <t>This plan imposes too much on green space and is a large plan for a small area</t>
  </si>
  <si>
    <t xml:space="preserve">Further housing not wanted. Would ruin the rural, friendly atmosphere of the estate. Would increase local congestion, noise pollution and air pollution. </t>
  </si>
  <si>
    <t>Support some development but not on the scale proposed should complement exist not almost double the size.</t>
  </si>
  <si>
    <t>Only 20 houses to be built</t>
  </si>
  <si>
    <t xml:space="preserve">Facilities ie a pub, shop would probably have to be considered at Chelston Rise, there would be a significant increase in people using the pub and due to its distance and remoteness from Chelston rise it is inevitable that residents would drink and drive. </t>
  </si>
  <si>
    <t>So long as this number is not increased.</t>
  </si>
  <si>
    <t xml:space="preserve">We moved to area for village location. Building on this land would ruin any views, quiteness or countryside feel it would be like living in a town. </t>
  </si>
  <si>
    <t>Improvement in the road, this development could generate approximately 50 additional vehicles which the current road would struggle to accommodate.</t>
  </si>
  <si>
    <t>Absolutely NOT - At present there are 50 houses in Chelston Rise, putting in 35 would increase the development by 70%.  I am not a NIMBY, and putting say 9 houses, on the footprint of where the American School, would be an option I would have no problem .  If this amount of houses were put in it, with an average 2 cars per household, plus visitors, delivery and service vehicles, Chelston Rise could see an extra 350-400 traffic movements per day.  The infrastruture of the mains water and sewage system, and already poor internet service would not cope</t>
  </si>
  <si>
    <t>Would like to keep the countryside views and space for our children to play.</t>
  </si>
  <si>
    <t>Not allowed to object, due to covenents in my deeds that prevent me from objecting.</t>
  </si>
  <si>
    <t xml:space="preserve">Too large and nothing in keeping with existing development.Most residents on Chelston Rise live here specifically because it is very rural  </t>
  </si>
  <si>
    <t xml:space="preserve">Scale of proposed development is too great this is not infill but almost a doubling of the existing community at Chelston Rise </t>
  </si>
  <si>
    <t>Caldecott is complete at present.</t>
  </si>
  <si>
    <t>Not within the existing boundary</t>
  </si>
  <si>
    <t xml:space="preserve">Keep in the style and character of Chelston Rise. This proposal is the maximum number that should be considered </t>
  </si>
  <si>
    <t>Prefer this option rather than the 70 homes this option would retain more of a village life</t>
  </si>
  <si>
    <t>There are more than enough houses at Chelston Rise</t>
  </si>
  <si>
    <t>Too much growth</t>
  </si>
  <si>
    <t>Too remote a site for large development. Leave as it is.</t>
  </si>
  <si>
    <t xml:space="preserve">Too many houses for the size of space and it would mean knocking down some of the houses already there </t>
  </si>
  <si>
    <t xml:space="preserve">There are a number of proposals for this area and 35 houses seems to be too great a number </t>
  </si>
  <si>
    <t>Too big a development</t>
  </si>
  <si>
    <t>Too large a development</t>
  </si>
  <si>
    <t>IF LESS</t>
  </si>
  <si>
    <t xml:space="preserve">this is a greenfield site, and should remain unaltered.if the proposal was for a maximum of 10 housesbuilt in the same style of the existing houses i would support that </t>
  </si>
  <si>
    <t>no requirment for these houses.they would add no benefit to the existing village and add to the traffic and change the area unnecessarly</t>
  </si>
  <si>
    <t>No objections to housing development on this site but feel that 20-25 houses would be more appropriate.</t>
  </si>
  <si>
    <t>Infrastructure cannot sustain this type of development, i.e. roads, drains etc.</t>
  </si>
  <si>
    <t xml:space="preserve">Too big a development </t>
  </si>
  <si>
    <t>As shown this is overdevelopment. I would support maximum of 22 properties with individual parking and garaging facilities. See notes to plab B below.</t>
  </si>
  <si>
    <t>Far too many houses for the site and needs to be scaled down and made similar to the houses already present at chelston rise</t>
  </si>
  <si>
    <t>IF NO MORE THAN 30</t>
  </si>
  <si>
    <t>No need for this development.  People moved here to get away from estates and all this being built in Rushden, Higham.  The local infrastructure would not take such an influx and is not needed.  WPG just want to make as much money - and RUN</t>
  </si>
  <si>
    <t xml:space="preserve">Its absolutely ridiculous that in the last 10 years caldecott has been the victim of many propositions, people live here for a reason and they do not need it ruined by this amount of houses. The traffic would increase. It would no longer be a pleasant and quiet place to live with pretty views, because there would be new build ugly houses everywhere and a huge amount of people. </t>
  </si>
  <si>
    <t>Reluctantly!</t>
  </si>
  <si>
    <t xml:space="preserve">Far too big a development for the area and would completely change the character of the village </t>
  </si>
  <si>
    <t>in line with existing housing and should have sufficient parking for the 70+cars that will be reqired by the occupants.</t>
  </si>
  <si>
    <t>I support this proposal as it will not spoil Chelston Rise as it will built the same</t>
  </si>
  <si>
    <t>if 18 properties 2015-2020 and 17 2020 to 2035</t>
  </si>
  <si>
    <t>Definitely do not want the village expanding by this much!</t>
  </si>
  <si>
    <t>Matches existing style of houses (unique). sustainable - increase in vehicles on roads not overwheling.</t>
  </si>
  <si>
    <t>It will all depend on the final design.</t>
  </si>
  <si>
    <t>In conjunction with NDP-S014</t>
  </si>
  <si>
    <t>Too many for such a small community in one go.</t>
  </si>
  <si>
    <t>Fewer houses, improved playing area, protection of more green space for dog exercise, and introductions of footpaths between the site and caldecott/old airfield site.</t>
  </si>
  <si>
    <t>Keeping the existing housing style and layout is important. Increased traffic volume through Caldecott is a major concern and measures to reduce speeding are vital.</t>
  </si>
  <si>
    <t>Greenfield site</t>
  </si>
  <si>
    <t>NDP-S019a</t>
  </si>
  <si>
    <t>WPG</t>
  </si>
  <si>
    <t>Road not adequate.</t>
  </si>
  <si>
    <t>Do not mind 35 or 70 houses</t>
  </si>
  <si>
    <t>Too many dwellings proposed</t>
  </si>
  <si>
    <t>Far too dense a project for the type of countryside in which it would sit.  How to create an urban jungle in one money-grabbing move.</t>
  </si>
  <si>
    <t>Ridiculous number of houses proped</t>
  </si>
  <si>
    <t>Do not mind which</t>
  </si>
  <si>
    <t>Too many dwellings proposed.  Existing road not suitable for such an increase in vehicles arising from so many more houses.</t>
  </si>
  <si>
    <t>No facilities - school - doctors - shop - roads to support this many people</t>
  </si>
  <si>
    <t xml:space="preserve">Far too many houses (more than double reasonable.  </t>
  </si>
  <si>
    <t xml:space="preserve">Far too high a density, more than double the amount of existing properties.  The entire character of Chelston Rise would be changed forever.  Currently, the applicant is aware planning permissions will not be granted as the site is considered to be in the open countryside. </t>
  </si>
  <si>
    <t>Guarantee of a single dwelling</t>
  </si>
  <si>
    <t>Far too many dwellings</t>
  </si>
  <si>
    <t>Outrageous size of development and additional traffic. Another great money making scheme from large developers and land owners</t>
  </si>
  <si>
    <t>No too many properties, would spoil Chelston Rise</t>
  </si>
  <si>
    <t>Again far too large a development.  This kind of development would deeply sadden me.</t>
  </si>
  <si>
    <t>Too large a development.  Would be larger than Chelveston Village.</t>
  </si>
  <si>
    <t>will overcrowd the area</t>
  </si>
  <si>
    <t>too many houses for size of present community</t>
  </si>
  <si>
    <t>Too many houses. Would spoil the close, community feel of the development.</t>
  </si>
  <si>
    <t>The local roads are not fit for purpose to take a large development of this style</t>
  </si>
  <si>
    <t>Too many new properties proposed</t>
  </si>
  <si>
    <t>I feel this development is too big. It would spoil the close, community feel of Chelston Rise. There would be a large increase in traffic coming through the village of Caldecott.</t>
  </si>
  <si>
    <t>too much traffic on local country roads</t>
  </si>
  <si>
    <t>This would impact the traffic using a road leading to Caldecott which does not have a defined footpath for walkers.  The road is seen as a speeding opportunity already.  This will only increase this.</t>
  </si>
  <si>
    <t>Far too large, would overwhelm the village</t>
  </si>
  <si>
    <t>Too much growth too fast</t>
  </si>
  <si>
    <t>This many additional houses would be detrimental to the village community</t>
  </si>
  <si>
    <t xml:space="preserve">Far too many houses proposed and density of building out of character with existing </t>
  </si>
  <si>
    <t>I feel the additional 35 houses is fa more thann the % expansion for the village over the 20 year period.</t>
  </si>
  <si>
    <t>What 70 new homes not 35 no thank you</t>
  </si>
  <si>
    <t>Too crowded not in keeping with rest of area.  1.5 times houses that are already there for half plot size</t>
  </si>
  <si>
    <t>Too many extra properties in a short time.</t>
  </si>
  <si>
    <t>Too large</t>
  </si>
  <si>
    <t>35 + 8 new houses is enough.  This is too many houses</t>
  </si>
  <si>
    <t>Too much density</t>
  </si>
  <si>
    <t>Building this many houses in one area will upset the layout of the neighbouring estate and the two would contrast largely. Also this many new residence in the village is too much of a rapid expansion, small gradual developments around the village is what I prefer to see.</t>
  </si>
  <si>
    <t>There are only 50 houses in Chelston Rise.  This developmentwould increase its size by 140% which totally changes the character of he area.</t>
  </si>
  <si>
    <t>There were only 35 houses</t>
  </si>
  <si>
    <t>Too many houses for the plot of land, will look cramped in.</t>
  </si>
  <si>
    <t xml:space="preserve">This would turn us from a rural estate to a village. Huge increase in congestion and further damage to local roads. Increase in noise pollution. Ruin the rural setting the estate has. Further demand on local utilities, would involve major disruption.  </t>
  </si>
  <si>
    <t>i moved here for the space and safeness for the children. this is completely taking away the whole feel of the estate. i would definately move if this proposal went ahead. it is totally taking away the whole reason we moved here</t>
  </si>
  <si>
    <t>70 is too many</t>
  </si>
  <si>
    <t>Rather see smaller number of houses</t>
  </si>
  <si>
    <t>Doubling the size is inappropriate</t>
  </si>
  <si>
    <t>How could  the village cope with the increase of this size? We have no shops, no PO etc Every house would need at least one car and most would need 2 or more .  This is a village not a town</t>
  </si>
  <si>
    <t>Far too many houses for the site and have indicated support for lesser number</t>
  </si>
  <si>
    <t>Far too many houses.!!!</t>
  </si>
  <si>
    <t xml:space="preserve">Too many houses for size of land. Would increase congestion on local roads. </t>
  </si>
  <si>
    <t>Fine too large a development over doubling the existing. Support some development but not on the scale proposed should complement exist not over double the size.</t>
  </si>
  <si>
    <t>Village has been small community for many years. Premium rents paid to enjoy</t>
  </si>
  <si>
    <t>I have supported the application for 35 properties, 70 is far too many as there are no facilities for all these extra people</t>
  </si>
  <si>
    <t>Absolutely NOT - At present there are 50 houses in Chelston Rise, putting in 70 would increase the development by 120% - this is pure greed on the developers part and not needed.I am not a NIMBY, and putting say 9 houses, on the footprint of where the American School, would be an option I would have no problem .  If this amount of houses were put in it, with an average 2 cars per household, plus visitors, delivery and service vehicles, Chelston Rise could see an extra 600 traffic movements per day.  The infrastruture of the mains water and sewage system, and already poor internet service would not cope. This proposal equates to a density of approximately 14 dwellings per acre, clearly at the higher end of residential development for a rural location</t>
  </si>
  <si>
    <t>I think these plans will be too crowded and not fit with the existing estate</t>
  </si>
  <si>
    <t>Would like to keep this area quiet. Would have al the cars here our children wouldn`t be safe.</t>
  </si>
  <si>
    <t>Would prefer to see the smaller development.</t>
  </si>
  <si>
    <t>70 is too many houses to be sustainable and would be too much growth.</t>
  </si>
  <si>
    <t xml:space="preserve">Would double the size of Chelston Rise and Caldecott and be completely out of keeping with the area. </t>
  </si>
  <si>
    <t>Would over-run Caldecott.  Far too many houses.</t>
  </si>
  <si>
    <t>Over development of land within existing boundary</t>
  </si>
  <si>
    <t>Far too many</t>
  </si>
  <si>
    <t xml:space="preserve">I think 70 houses would spoil Chelston Rise </t>
  </si>
  <si>
    <t>No! This would definitely have a town feel about it and developers seem to be cramming too many homes into this space</t>
  </si>
  <si>
    <t>Would have negative impact on Caldecott and Chelveston</t>
  </si>
  <si>
    <t xml:space="preserve">Too many houses and not in keeping with the shape of the estate </t>
  </si>
  <si>
    <t xml:space="preserve">35 houses seems to be too many for this area and this proposal is for twice that quantity. </t>
  </si>
  <si>
    <t>A ridiculous number of houses for the site and they need to be os same style and build as is already on the estate.</t>
  </si>
  <si>
    <t>This would make village too big</t>
  </si>
  <si>
    <t>I feel that this is far too large a development in an area with other proposed developments. It would completely alter the nature of the area.</t>
  </si>
  <si>
    <t>This proposal is way above 10% set by the authorities</t>
  </si>
  <si>
    <t>Far too many houses for such a small area!</t>
  </si>
  <si>
    <t>Loss of rural area. Excessive traffic, loss of community closeness, loss of natural wildlife, noise, pollution - already from lorries etc. Village not large enough for excessive traffic.</t>
  </si>
  <si>
    <t>NDP-S019A proposition of 35 dwellings will be more suitable for the traffic flow on the roadway than the 70 dwellings as proposed on NDP-S019B</t>
  </si>
  <si>
    <t>This will change the whole concept of a village local infrastructure not sustainable.</t>
  </si>
  <si>
    <t xml:space="preserve">This is total overdevelopment. What are they trying to do. Is it to get this rejected in the hope of falling back on plan A. In effect they are trying to create a whole new village whilst putting in very little. </t>
  </si>
  <si>
    <t>Feel this would be too many houses for the area.</t>
  </si>
  <si>
    <t>A silly amount of houses proposed for this site and believe they should be the same style and build as those already at chelston rise</t>
  </si>
  <si>
    <t>Too many properties!  NO</t>
  </si>
  <si>
    <t>Too many!</t>
  </si>
  <si>
    <t>Far too many houses</t>
  </si>
  <si>
    <t xml:space="preserve">Far to many house, would ruin the village completely. </t>
  </si>
  <si>
    <t>There is not enough room for 70 dwellings and there would be no size garden and you would be looking over your neighbours and the modern design would not be in keeping with Chelston Rise.</t>
  </si>
  <si>
    <t>The proposal will seriosly affect the unique nature of the setting. Too many cars. Too cramped.</t>
  </si>
  <si>
    <t>Too many properties.</t>
  </si>
  <si>
    <t>70 houses would spoil a lovely place.</t>
  </si>
  <si>
    <t>Too many proposed on site</t>
  </si>
  <si>
    <t>Far too many houses.  more than doubling in area.  Less that 1/2 the size.  The area floods and this amount of houses would be a disaster</t>
  </si>
  <si>
    <t>This would over develop the site</t>
  </si>
  <si>
    <t>Too large, not keeping with existing community.</t>
  </si>
  <si>
    <t>Over development of site</t>
  </si>
  <si>
    <t>Speed reduction needed in village</t>
  </si>
  <si>
    <t>Absolutely no requirment for these at all . it would no longer be a village and the traffic would be horrendous.</t>
  </si>
  <si>
    <t>Allocation of dwellings is established within the village</t>
  </si>
  <si>
    <t>Already issues with using Bidwell Lane as a rat run</t>
  </si>
  <si>
    <t>The village cannot sustain this amount of new houses.  It is not just about people making money.  I would hope anyway</t>
  </si>
  <si>
    <t>Far too big for the area.</t>
  </si>
  <si>
    <t>Providing an alternative traffic route was arranged - too much traffic in a small village would cause problems</t>
  </si>
  <si>
    <t>Don`t want to see anymore wind turbines.</t>
  </si>
  <si>
    <t>There is enough there already and it will only increase traffic.</t>
  </si>
  <si>
    <t>I would like to see a artists perspective in order to clearly see the impact on the landscape, and a larger view of the potential benefits for the area.</t>
  </si>
  <si>
    <t>Improve the surrounding road network.</t>
  </si>
  <si>
    <t>Eye sore.</t>
  </si>
  <si>
    <t>No where enough detail.  A large development (and this could be a large development) would change the dynamics of the village completely.</t>
  </si>
  <si>
    <t>No waste facilities just solar park.</t>
  </si>
  <si>
    <t>Our views are completely and habitually overridden by vested interests in government so it would be foolish to signal even the slightest acceptance of this venture.</t>
  </si>
  <si>
    <t>Enough already!!!!</t>
  </si>
  <si>
    <t>I do not want any further industrial development in the village.  It is too close to residential housing.</t>
  </si>
  <si>
    <t>not needed not proven to be effective</t>
  </si>
  <si>
    <t>I think this group has done enough damage to the village already</t>
  </si>
  <si>
    <t>No justifiaction.  CRE has no interest in the community only money.</t>
  </si>
  <si>
    <t>No benefit to community</t>
  </si>
  <si>
    <t>Land designated as agricultural/rural land not an industrial park</t>
  </si>
  <si>
    <t>No the old airfield has already been ruined, conservation would be more suitable for this already spoilled part of Chelveston-cum-Caldecott</t>
  </si>
  <si>
    <t>He has made enough money out of destroying our village</t>
  </si>
  <si>
    <t>No benefit to the community</t>
  </si>
  <si>
    <t>It would ruin the landscape/natural beauty of the area.</t>
  </si>
  <si>
    <t>Would not want possible smells or landscape to be spoilt or the vast increase in lorries.</t>
  </si>
  <si>
    <t>There is enough development of this site already</t>
  </si>
  <si>
    <t>this is countryside not an industrial park!! it just another money making scam.</t>
  </si>
  <si>
    <t>I do not want any further development especially a waste bio plant which causes 24 hours of light polution and unpleasant odours throughout the year.</t>
  </si>
  <si>
    <t>Enough is enough</t>
  </si>
  <si>
    <t>The windfarm is bad enough - the CRE group are ignorant and have no concern for the village - this would increase traffic to the area</t>
  </si>
  <si>
    <t>Air pollution would potentially increase for us all and I think they have been allowed to develope enough, have they thought of having a visitor centre</t>
  </si>
  <si>
    <t>Spoilt enough already</t>
  </si>
  <si>
    <t>Do not want any type of waste processing plant near the village. Have had experience of living close to the bio mass site at Knotting. 24 hours of light polution and strong unpleasant odours for most of the summer months.</t>
  </si>
  <si>
    <t>Too big already</t>
  </si>
  <si>
    <t>There are already sufficient renewable energy installations. Would dominate village.</t>
  </si>
  <si>
    <t>The current renewable options (wind and solar) have become part of the landscape, that any additional services should be reduced to give the least amount of growth of existing renewable technologies.</t>
  </si>
  <si>
    <t>Dangerous traffic levels would be needed to support this on tiny village roads. Couple this with an influx of people and some accidents, possibly fatal are bound to happen.</t>
  </si>
  <si>
    <t>Chelveston already supports adequate renewable energy installations. This would dominate the village.</t>
  </si>
  <si>
    <t>this will only lead to the wedge being driven in what is already becoming a peace meal development</t>
  </si>
  <si>
    <t>There is poor infrastructure for the existing development.  There have been no positive outcomes from the existing development with no visitor centre or anything to encourage villagers to support such a campaign</t>
  </si>
  <si>
    <t>I would need to know the specifics</t>
  </si>
  <si>
    <t>Already enough disruption of the countryside and effect on the wildlife and enviroment</t>
  </si>
  <si>
    <t>I support renewable energy not houses</t>
  </si>
  <si>
    <t>Would create another Goosey Lodge, Wymington industrial estate with smoke being emitted 24 hours a day.</t>
  </si>
  <si>
    <t>Already wind and solar renewable energy as well as food waster recycling centre.</t>
  </si>
  <si>
    <t>No energy production from waster materials</t>
  </si>
  <si>
    <t>no more changes, there has been enough already with the turbines, solar panels, etc</t>
  </si>
  <si>
    <t>I do not think this would be appropriate as we already have windmills and solar panels .</t>
  </si>
  <si>
    <t>We have enough renewable energy facilities without adding more traffic through poor infrastructure</t>
  </si>
  <si>
    <t>Would create another Goosey Lodge, Wymington with emissions 24 hours a day</t>
  </si>
  <si>
    <t>There is no information on what is planned for thissite so we have no idea what we would beagreeing to.  As a result I cannpt support this application as it stands.</t>
  </si>
  <si>
    <t>I think renewable energy is the way forward</t>
  </si>
  <si>
    <t>I do not want buildings on that field. We have wind turbines which we did not want. Any more buildings will ruin the clear views everyone here loves. No buildings at all</t>
  </si>
  <si>
    <t>The development at Chelveston airfield will be never ending if this is built.Too much traffic already interrupting the open countryside</t>
  </si>
  <si>
    <t xml:space="preserve">The land and surrounding area has been destroyed enough. No further development needed to site. Too much disruption. </t>
  </si>
  <si>
    <t>New entrance ie Kimbolton Rd</t>
  </si>
  <si>
    <t>I cannot vote for something that does not give a proper detail of want the land owner wants to do</t>
  </si>
  <si>
    <t>No amenities, submission too late and will become too industrial</t>
  </si>
  <si>
    <t>No more renewable energy or waste!</t>
  </si>
  <si>
    <t>I strongly oppose. Chelveston is a residential village. Not a mini industrial one.</t>
  </si>
  <si>
    <t>The site is big enough as it is</t>
  </si>
  <si>
    <t>I am not sure about this one at all</t>
  </si>
  <si>
    <t>Limited additional renewable energy facilities would be appropriate but the site is already at its limit traffic wise</t>
  </si>
  <si>
    <t>The claim that the former airfield site is misguided. The proposition would leave residents living next to an industrial park which is not why we bought our home.</t>
  </si>
  <si>
    <t>In my opinion CRE has ruined this village, enough is enough</t>
  </si>
  <si>
    <t>Further waste processing is not acceptable. Less intrusive renewable energy, such as solar panels may be a consideration I would be willing to entertain further.</t>
  </si>
  <si>
    <t xml:space="preserve">I am not convinced that residents wishes would be duly considered despite assurances </t>
  </si>
  <si>
    <t>This is too imposing on surrounding areas, it is intrusive and would take up green space and will deplete wildlife.</t>
  </si>
  <si>
    <t>Entrance via Kimbolton Road</t>
  </si>
  <si>
    <t xml:space="preserve">totally ruins the countryside, and will personally affect our way of life    </t>
  </si>
  <si>
    <t>No are details given.</t>
  </si>
  <si>
    <t>Increased traffic of speeding/noisy/cars/lorries. Danger to all</t>
  </si>
  <si>
    <t>Already enough energy on site. Too many vehicles all day long</t>
  </si>
  <si>
    <t>I strongly object to any more development of this nature.</t>
  </si>
  <si>
    <t>No changes, just need more information</t>
  </si>
  <si>
    <t>Love the walks across countryside.</t>
  </si>
  <si>
    <t>This is not an industrial area!!</t>
  </si>
  <si>
    <t>There is far to much traffic coming in and out of this site already with disregard to the speed limits.</t>
  </si>
  <si>
    <t>Further development did not have any visual impact from surrounding villages, cause noise, smells or traffic issues. Suggest restrictions to solar arrays only</t>
  </si>
  <si>
    <t>Worried about impact on the village and surrounding area</t>
  </si>
  <si>
    <t xml:space="preserve">Provided the development does not infring on Chelston Rise more than now </t>
  </si>
  <si>
    <t xml:space="preserve">I feel the landscape has been spoilt enough by existing windmills </t>
  </si>
  <si>
    <t>This is more than I would want</t>
  </si>
  <si>
    <t xml:space="preserve">Traffic travelling through villages unwanted and dangerous </t>
  </si>
  <si>
    <t>We already have the wind farm which we did not want and now solar panels any more would destroy the the reason why we moved to live here plus the impact on the wildlife</t>
  </si>
  <si>
    <t>The proposals for this area are currently unclear so it is difficult to comment. Generally, the installation of renewable energy hardware is acceptable. A few more turbines are not a problem. Will there be more traffic? Are facilities adequate?</t>
  </si>
  <si>
    <t>It would be such a shame to ruin the coutryside even more than it already has been, it would no longer be a small village, surely it would be too much growth? It is also too near the turbines?</t>
  </si>
  <si>
    <t>I believe that this site has more than enough development already and would not support any further development.</t>
  </si>
  <si>
    <t>BEST KEPT FOR GRASSING</t>
  </si>
  <si>
    <t>Enough damage</t>
  </si>
  <si>
    <t xml:space="preserve">Consideration must be given to the amount of traffic using the local roads. There has been an increase in the amount of lorries using Raunds Road recently </t>
  </si>
  <si>
    <t xml:space="preserve">The proposed developments for this site are far too vague for me to feel comfortable in supporting it. In particular I would need reassurance about the nature of any proopsed waste applications. However, I agree in principal that the area should be designated as a renewable energy park, provided that all planning regulations are strictly adhered to. </t>
  </si>
  <si>
    <t>This will lead to further increased road traffic and would have a no long term benefit to either Caldecott or Chelveston</t>
  </si>
  <si>
    <t xml:space="preserve">Do not want any further development on former airfield site </t>
  </si>
  <si>
    <t>However concern over trucks + traffic volume.</t>
  </si>
  <si>
    <t>This site is already destroyed and has ruined the open landscape. Any more development would be madness</t>
  </si>
  <si>
    <t>NO NO IT SHOULD NEVER HAVE BEEN BUILT ON IN THE FIRST PLACE.</t>
  </si>
  <si>
    <t>This area of land has already been adapted enough.</t>
  </si>
  <si>
    <t>This application is not specific enough.  There is no detail for consideration they will do what they want anyway.</t>
  </si>
  <si>
    <t>I would support this proposition providing it does not create an eyesore or take away the beauty of the countryside - the reason why I purchased my own property!!</t>
  </si>
  <si>
    <t>The area is in danger of becoming an industrial enterprise zone open to almost anything in the name of environmental considerations.</t>
  </si>
  <si>
    <t>Greed only!</t>
  </si>
  <si>
    <t xml:space="preserve">no specific purpose declared  on plan to leave permission open will be a misstake </t>
  </si>
  <si>
    <t>I am against this expansion of the digestate site as ths would mean there would be hundreds of lorries up and down the narrow country roads.  It would be murder and the roads would not stand the heavy traffic</t>
  </si>
  <si>
    <t>if this was spread over a longer time - up to 2035</t>
  </si>
  <si>
    <t>As no specific plans creates an unacceptable level of uncertainty. Detrimental impact on the area.</t>
  </si>
  <si>
    <t>It`s all motherhood statements not a proposal.</t>
  </si>
  <si>
    <t>The roads could not stand all the extra traffic ie HGVs</t>
  </si>
  <si>
    <t>Land at moment not fit for arable farming more of a brown field site</t>
  </si>
  <si>
    <t>As long as there was &lt;u&gt;no&lt;/u&gt; waste processing and the road was re-surfaced and decent fencing erected</t>
  </si>
  <si>
    <t>We have enough turbines and solar panels already</t>
  </si>
  <si>
    <t>I did not want the wind turbines and renewable energy plant there in the first place so I am certainly against any further developments</t>
  </si>
  <si>
    <t>No and absolutely no to more waste processing.</t>
  </si>
  <si>
    <t>Completely unsuitable for the site.</t>
  </si>
  <si>
    <t>Far to many houses in a small place</t>
  </si>
  <si>
    <t>Much too many</t>
  </si>
  <si>
    <t>Insufficent space</t>
  </si>
  <si>
    <t>Not needed</t>
  </si>
  <si>
    <t>Money making scam that will create havoc in the form of massive traffic invasion into caldecott.</t>
  </si>
  <si>
    <t>Too many houses for this tiny village</t>
  </si>
  <si>
    <t xml:space="preserve">The development going on in rushden negates any need to develope a greenfield site </t>
  </si>
  <si>
    <t>To many houses</t>
  </si>
  <si>
    <t xml:space="preserve">To many houses and to many cars </t>
  </si>
  <si>
    <t>Too big</t>
  </si>
  <si>
    <t>Allocation of dwelling is established within the village</t>
  </si>
  <si>
    <t>They reduce the number of houses. 35 houses will take away the whole feel of the estate. the kids play on the fields and the playgound already in situ. would you be prepared to put in  another tarmac playground??? it is ideal for the kids for skating/skateboarding and learning to ride bikes etc</t>
  </si>
  <si>
    <t>Maximum 15 houses built in the same style as houses already there and a grass area kept for exercising the dogs on the estate (large area)</t>
  </si>
  <si>
    <t>We moved to area for village location. Building on this land would ruin any views, quiteness or countryside feel it would be like living in a town.  A local shop.</t>
  </si>
  <si>
    <t>NDP-S019b Comments</t>
  </si>
  <si>
    <t>NDP-S019a Votes</t>
  </si>
  <si>
    <t>NDP-S019a Comments</t>
  </si>
  <si>
    <t>NDP-S019b Votes</t>
  </si>
  <si>
    <t>NDP-S018a Votes</t>
  </si>
  <si>
    <t>NDP-S018a Comments</t>
  </si>
  <si>
    <t>NDP-S017 Votes</t>
  </si>
  <si>
    <t>NDP-S017 Comments</t>
  </si>
  <si>
    <t>NDP-S015 Votes</t>
  </si>
  <si>
    <t>NDP-S015 Comments</t>
  </si>
  <si>
    <t>NDP-S014 Votes</t>
  </si>
  <si>
    <t>NDP-S014 Comments</t>
  </si>
  <si>
    <t>NDP-S013 Votes</t>
  </si>
  <si>
    <t>NDP-S013 Comments</t>
  </si>
  <si>
    <t>NDP-S008 Votes</t>
  </si>
  <si>
    <t>NDP-S008 Comments</t>
  </si>
  <si>
    <t>NDP-S001 Votes</t>
  </si>
  <si>
    <t>NDP-S001 Comments</t>
  </si>
  <si>
    <t>NDP-S002 Votes</t>
  </si>
  <si>
    <t>NDP-S002 Comments</t>
  </si>
  <si>
    <t>NDP-S004a Votes</t>
  </si>
  <si>
    <t>NDP-S004a Comments</t>
  </si>
  <si>
    <t>NDP-S004b Votes</t>
  </si>
  <si>
    <t>NDP-S004b Comments</t>
  </si>
  <si>
    <t>NDP-S005 Votes</t>
  </si>
  <si>
    <t>NDP-S005 Comments</t>
  </si>
  <si>
    <t>NDP-S006 Votes</t>
  </si>
  <si>
    <t>NDP-S006 Comments</t>
  </si>
  <si>
    <t>NDP-S007 Votes</t>
  </si>
  <si>
    <t>NDP-S007 Comments</t>
  </si>
  <si>
    <t>NDP-S019b</t>
  </si>
  <si>
    <t>70 Dwellings - Chelston Rise</t>
  </si>
  <si>
    <t>35 Dwellings - Chelston Rise</t>
  </si>
  <si>
    <t>Adequate access away from the surrounding villages must be provided.</t>
  </si>
  <si>
    <t>Re-use of Brown Field site</t>
  </si>
  <si>
    <t>If there were time limits on work....... i believe it would create more jobs, especially for the locals</t>
  </si>
  <si>
    <t>PVand wind ok I reject the other parts ref waste</t>
  </si>
  <si>
    <t>Requirment and the impact to the current village from the associated trafficwould be unavoidable</t>
  </si>
  <si>
    <t>A beautyfull landscape is being ruind by windfarms</t>
  </si>
  <si>
    <t>A blot on the landscape. the obnoxois ones already up should NEVER of been put up. A WASTE OF TIME</t>
  </si>
  <si>
    <t>Additional devastation to an ever changing area of the countryside</t>
  </si>
  <si>
    <t>Enough traffic, enough on the site</t>
  </si>
  <si>
    <t xml:space="preserve">Environment and traffic issues </t>
  </si>
  <si>
    <t>Existing roads would not cope with more expansion</t>
  </si>
  <si>
    <t>Over development of the site.  Windturbines, solar panels, biofuel enough.  Contrary to rural location</t>
  </si>
  <si>
    <t>Regret loss of habitat.  Owners CRE have shown no regard for existing residents.</t>
  </si>
  <si>
    <t>Too many dwellings will happen</t>
  </si>
  <si>
    <t>Too many lorries and movement of traffic</t>
  </si>
  <si>
    <t>We do not know if these applicatins are efficient</t>
  </si>
  <si>
    <t>We do not need to develop any more land for energy renewal in the village</t>
  </si>
  <si>
    <t>We have a wind farm and solar panels which have ruined our landscape, creatged more traffic noise ad smells.  We do not need anymore</t>
  </si>
  <si>
    <t>NDP-S020a</t>
  </si>
  <si>
    <t>Additional Renewable Energy Facilities</t>
  </si>
  <si>
    <t>NDP-S020a Votes</t>
  </si>
  <si>
    <t>NDP-S020a Comments</t>
  </si>
  <si>
    <t>Roads through the village are reaching saturation point already at various times of t housing with roads as they are now would just be absolute chaos.he day. Mass</t>
  </si>
  <si>
    <t>The shop and the Doctors will be promised as a sweetner to get support. But as usaul they will never be built.</t>
  </si>
  <si>
    <t>To large a development for the area.</t>
  </si>
  <si>
    <t xml:space="preserve">To big of an area will change the countryside for the worse. </t>
  </si>
  <si>
    <t>No detail.  This is a very large area and I would like to know more detailed proposal before even considering this potentially very large development</t>
  </si>
  <si>
    <t>Only employment small scale not residential</t>
  </si>
  <si>
    <t>It does not look like a brownfield site when I walk there.  Selected sympathetic development is reasonable but this is too much from a company that has only profit in mind and no consideration for the local community.</t>
  </si>
  <si>
    <t>How can this be classed as a brownfield site.  Using he area during the war during surely cannot constitute a valid reason for development now!</t>
  </si>
  <si>
    <t>Again - need school, doctors improved road</t>
  </si>
  <si>
    <t>Irrelevant war time detail and unreasonable proposal.</t>
  </si>
  <si>
    <t>I find it quite ridiculous that consideration is being given to building residential dwellings on the same site as a Waste Treatment Plant, Wind Turbines and many hectares of Solar Panels.  I would be very surprised to see such an application get any support from Planning Officers</t>
  </si>
  <si>
    <t>No benefit to residents</t>
  </si>
  <si>
    <t>Another money making scheme out of cheap agricultural land. This is a rural area not a housing estate</t>
  </si>
  <si>
    <t>Not clear what they want - they have already done they like</t>
  </si>
  <si>
    <t>With better access routes to this part of the village, this could offer all sorts of exciting opportunities for everyone</t>
  </si>
  <si>
    <t>Airfield too busy</t>
  </si>
  <si>
    <t>Needs more explanation as to how this would be achieved.</t>
  </si>
  <si>
    <t>Although a better route to access this development would be better this plan offers more of what I feel the village would benefit from.  Opportunities, amenities and not just housing!</t>
  </si>
  <si>
    <t>A huge development which would increase traffic and spoil the whole feel of the community.</t>
  </si>
  <si>
    <t>Too much development this will become a small town, the roads are not suitable for more traffic</t>
  </si>
  <si>
    <t>This huge development would have an adverse effect on both Chelston Rise and Caldecott. Traffic levels would be hugely increased.</t>
  </si>
  <si>
    <t>Not enough information</t>
  </si>
  <si>
    <t>The introduction of homes and businesses in the vicinity of existing and permitted renewable services would be unacceptable as it mixes too many potentially conflicting/impacting developments.</t>
  </si>
  <si>
    <t xml:space="preserve">Employment opportunities without the need for transport for villagers. </t>
  </si>
  <si>
    <t>I would only support the healthcare centre. Endorse their road safety comment!</t>
  </si>
  <si>
    <t>Speed restrictions through Caldecott</t>
  </si>
  <si>
    <t xml:space="preserve">Insufficient detail </t>
  </si>
  <si>
    <t>Again - what are the specifics</t>
  </si>
  <si>
    <t>This development on top of other plans would totally change the character of the village</t>
  </si>
  <si>
    <t>Would swamp the existing Chelston Rise</t>
  </si>
  <si>
    <t>Not required with the expansion plan for this 20 year period.</t>
  </si>
  <si>
    <t>Can not support an area for development without details of what and density</t>
  </si>
  <si>
    <t>Too generic in order to make an informed decision</t>
  </si>
  <si>
    <t>Unknown quantity</t>
  </si>
  <si>
    <t>Inappropriate for area</t>
  </si>
  <si>
    <t>Building here would spread the village too thinly and would encourage expansion inwards towards the main village, so eventually it would become a town. Also I feel Chelveston should be strictly residential (with exception to the current energy project). Chelveston is a tight community (even with Chelston Rise) and building out this far would reduce this.</t>
  </si>
  <si>
    <t>This application is too large for the area. Instead of increasing the sense of community it would alter the village and make it into a town with no facilities.</t>
  </si>
  <si>
    <t xml:space="preserve">Further housing is not needed. If all proposals were to be improved the area would be turning into a small town. People live here because it is quiet. Development not needed. Huge impact on local environment, increased congestion,  major disruption to area. </t>
  </si>
  <si>
    <t>As there is no detail of the development I cannot vote for this</t>
  </si>
  <si>
    <t>Plenty of opportunities within local towns without spoiling landscape. Military base closed for many years which is why we chose to live here - away from rat race</t>
  </si>
  <si>
    <t>No amenities and too close to windfarm and waste site</t>
  </si>
  <si>
    <t>Employment opportunities...yes, housing..No, I have supported a separate application for 35 more dwellings, residents from Chelston Rise would directly benefit from any employment opportunities and/or any other facilities ie doctors or shop, this would enable the residents to have their own sense of community whilst keeping the benefits of living in the countryside which they bought into when initially buying their property</t>
  </si>
  <si>
    <t>Not specific enough</t>
  </si>
  <si>
    <t>I moved to the country to get away from houses filled with unsightly people. No need for that much development</t>
  </si>
  <si>
    <t>The plan does not state the number of dwellings.  I treat the company with suspicion and wonder how many people do or will employ locally,</t>
  </si>
  <si>
    <t>This would totally change Chelveston. Strongly opposed to any further developments.</t>
  </si>
  <si>
    <t>Again please reject. Residents do not wish to live next to an industrial park.</t>
  </si>
  <si>
    <t xml:space="preserve">Not discussed at residents meeting. Further housing is not wanted. </t>
  </si>
  <si>
    <t>Not enough detail given but small development residential and industrial could be welcomed.</t>
  </si>
  <si>
    <t>Plenty of opportunities within local towns without spoiling landscape. Military base closed for many years which is why we chose to live here</t>
  </si>
  <si>
    <t>No plans given. They could not care what they do</t>
  </si>
  <si>
    <t xml:space="preserve">Moved for village feel from living in a town, we don`t want the countryside ruining. </t>
  </si>
  <si>
    <t>Again strongly object. Chelveston is a small hamlet / village and this would dramaticaly change views.</t>
  </si>
  <si>
    <t>I have only been here a year and feel we have a strengthened sense of community.  Where is the evidence to their proposal, this is a village, we dont want a town!!!  Again boils down to greed.</t>
  </si>
  <si>
    <t>Love the countyside as it is, too much going to building sites.</t>
  </si>
  <si>
    <t xml:space="preserve">This is not renewable energy and would also increase traffic. </t>
  </si>
  <si>
    <t xml:space="preserve">On edge of village boundary so not in keeping with any planned development. Would turn a rural area into an Industrial Estate </t>
  </si>
  <si>
    <t xml:space="preserve">Site is not brownfield. Proposal is too great a scale in context of existing developments. Local roads are not suited to such large scale developments. Proximity of turbines and biomass should also be considered   </t>
  </si>
  <si>
    <t>Has never been discussed prior to village developmnt plan.  Owners cannot be trusted.</t>
  </si>
  <si>
    <t>Over development. Worried about road structure - extra traffic on narrow country roads</t>
  </si>
  <si>
    <t>It would totally spoil the quiet and peaceful area around Chelston Rise and the village of Yielden. No way!!</t>
  </si>
  <si>
    <t xml:space="preserve">Again I feel this would spoil the landscape and the friendly community atmosphere which already exists. </t>
  </si>
  <si>
    <t>Negative impact on surrounding villages due to traffic and extra people</t>
  </si>
  <si>
    <t xml:space="preserve">It would destroy the view of the land </t>
  </si>
  <si>
    <t>This site is already developed enough!</t>
  </si>
  <si>
    <t>Too large, and in a rural area and would increase traffic considerably.</t>
  </si>
  <si>
    <t>This proposition would ruin the whole parish and that of yelden as the area would feel like a small town. How can this be even considered so close to the wind turbines?</t>
  </si>
  <si>
    <t>GRASSING ONLY</t>
  </si>
  <si>
    <t xml:space="preserve">Detailed planning is needed here. If they provide shop. Healthcare and small businesses this could be good for the village </t>
  </si>
  <si>
    <t>More information needed before I can make an informed decision.</t>
  </si>
  <si>
    <t>Loss of countryside, excess traffic.</t>
  </si>
  <si>
    <t>The expansion of Caldecott is sufficient to date and fro the next 20 years.  To include this would have an affect on the road traffic that would mean country lanes to be widened to take excess traffic including that from NDP-S019A.  Possibly to be reconciled in 20 years for next neighbourhood plan</t>
  </si>
  <si>
    <t xml:space="preserve">Do not want any further development on airfield site </t>
  </si>
  <si>
    <t>Insufficient information- if they cannot be bothered to put a plan together why should we be bothered to give them permission</t>
  </si>
  <si>
    <t>I cant see why we need such a big development in a rural location. The wind turbines and bio mass surely would be far too close to any housing built in this area.</t>
  </si>
  <si>
    <t>There is no need for this, there is raunds, rushden and higham close by for employment.</t>
  </si>
  <si>
    <t>Again, no detail.  This development is not connected in any way to our village.  Someone has just thrown this in, talk of shop/surgery is nonsense.</t>
  </si>
  <si>
    <t>Would need to see detailed plans</t>
  </si>
  <si>
    <t>Not possible to determine decision as no details given too vague</t>
  </si>
  <si>
    <t>Once again, sheer greed! where will it end with these people?</t>
  </si>
  <si>
    <t xml:space="preserve">This is not needed, the best masterplan is to forget it altogether </t>
  </si>
  <si>
    <t>I would support this if there was not so many houses.  Maybe 50 houses like Chelston Rise</t>
  </si>
  <si>
    <t>This should be classified as a green field site since it has been used as farm land, historically. Accomodation in the past fulfilled a national need in the time of war and could not have been intended to create an area for overdevelopment. A small town could be built without allowing for objections.</t>
  </si>
  <si>
    <t xml:space="preserve">It`s not a proposal. I would support some development, but need details. Anyway it`s not a brown field site. </t>
  </si>
  <si>
    <t>I would support a smaller project ie the same as Chelston Rise</t>
  </si>
  <si>
    <t>Again land is brown field</t>
  </si>
  <si>
    <t>We do not need this size of development.  We are close enough to the other towns so we do not need a surgery etc</t>
  </si>
  <si>
    <t>Too big for this community - where would the children go to school? Would increase through traffic considerably.</t>
  </si>
  <si>
    <t>Not fair on Chelston Rise residents</t>
  </si>
  <si>
    <t>More information is required</t>
  </si>
  <si>
    <t>If more information was available and proposals were of an appropriate scale.</t>
  </si>
  <si>
    <t>Totally unsuitable. No consultation, very vague.</t>
  </si>
  <si>
    <t>What does this mean?</t>
  </si>
  <si>
    <t>Hideous proposal !!</t>
  </si>
  <si>
    <t>Airfield to busy</t>
  </si>
  <si>
    <t>Access too big</t>
  </si>
  <si>
    <t>No more changes, there has been enough already with the turbines, solar panels, etc</t>
  </si>
  <si>
    <t>The development at Chelveston airfield will be never ending if this is built.Too much traffic already interrupting the open countryside.  Too big</t>
  </si>
  <si>
    <t>We moved away to here to excape industrial parks theseshould be built on brown field sites. there is not the roads to support an industial site</t>
  </si>
  <si>
    <t>To close to wind mills</t>
  </si>
  <si>
    <t>Ruining the village aspect.  Overall development dramatically altering the feel of the village</t>
  </si>
  <si>
    <t>No more houses in this area are desired.  As for employment this will only be for a few and they will be from outside the village</t>
  </si>
  <si>
    <t>Insufficient information</t>
  </si>
  <si>
    <t>Infringing on to the airfield</t>
  </si>
  <si>
    <t>Forget renewable</t>
  </si>
  <si>
    <t>NDP-S020b Votes</t>
  </si>
  <si>
    <t>NDP-S020b Comments</t>
  </si>
  <si>
    <t>NDP-S020b</t>
  </si>
  <si>
    <t>Additional employment and housing opportunities</t>
  </si>
  <si>
    <t>Not required</t>
  </si>
  <si>
    <t>We do not need a housing estate</t>
  </si>
  <si>
    <t>Way to big</t>
  </si>
  <si>
    <t>NDP-S021V</t>
  </si>
  <si>
    <t>NDP-S021C</t>
  </si>
  <si>
    <t>We do not need a new village hall. Too many houses.</t>
  </si>
  <si>
    <t>To many houses, dangerous access point halfway up a hill that is very busy and fast despite speed notification light.</t>
  </si>
  <si>
    <t>To many houses in this area. What is proposal for exisiting village hall.</t>
  </si>
  <si>
    <t>I think that 25 houses would be nearer the mark.</t>
  </si>
  <si>
    <t>Too large for this village and a new village hall should not be used to sway decision.</t>
  </si>
  <si>
    <t>Smaller development.</t>
  </si>
  <si>
    <t>too big, too many houses.</t>
  </si>
  <si>
    <t>Site too large for the village.</t>
  </si>
  <si>
    <t>Too many dwellings relative to the size of Chelveston.  It would give Chelveston the look of a housing estate rather than a village.  The access is also straight onto a very busy red route. Also do not need a new village hall.  The current one is being upgraded.</t>
  </si>
  <si>
    <t>I would support this proposal if the whole package is tied into one contract to ensure that we do not get the houses without the additional facilities.  I would also prefer fewer, larger houses.</t>
  </si>
  <si>
    <t>Would entirely ruin the look of the village, such a large development is too bid for the size of the village</t>
  </si>
  <si>
    <t>Too big. Too many houses.  No need for a 2nd village hall.</t>
  </si>
  <si>
    <t>Too large development for the village</t>
  </si>
  <si>
    <t xml:space="preserve">Too many proposed dwellings.  The access is onto a red route and is dangerous. It could also double in size in the future once dwellings have been established.    </t>
  </si>
  <si>
    <t>Too big.  Not wanted.  Want a village not a town!</t>
  </si>
  <si>
    <t>Less houses - village cannot support the increase in population without - doctors - school shop etc</t>
  </si>
  <si>
    <t>the village cannot sustain this amount of new houses</t>
  </si>
  <si>
    <t>Looks overcrowded.  Would rather see fewer better/larger houses.</t>
  </si>
  <si>
    <t>This is a quite unrealistic proposition.  We will not need this number of dwellings, all in one place, for decades.</t>
  </si>
  <si>
    <t>This would represent far too much change to a village where the landscape has already undergone so much change due to the wind turbines</t>
  </si>
  <si>
    <t>Too many houses. Keep Chelveston a small village</t>
  </si>
  <si>
    <t>Way too many</t>
  </si>
  <si>
    <t>This offers everything new housing, facilities. This could bring the village alive and a better community feel</t>
  </si>
  <si>
    <t>Only if the no of dwellings is reduced to 25</t>
  </si>
  <si>
    <t>Far too big a development</t>
  </si>
  <si>
    <t>We have a village hall which serves the purpose well.  This development would be large for the road network.</t>
  </si>
  <si>
    <t>This proposed development offers the extra facilities as well as housing I feel myself an family could benefit from.</t>
  </si>
  <si>
    <t>50 houses too many</t>
  </si>
  <si>
    <t>With no requirement for such a big increase in the village it is rejected outright</t>
  </si>
  <si>
    <t>Far too many dwellings + access could be dangerous on the hill</t>
  </si>
  <si>
    <t>no problem except for access-will this be via water lane?</t>
  </si>
  <si>
    <t>A well thought out building scheme which would offer extra amenities to the village.</t>
  </si>
  <si>
    <t>Increases the size of the village by too much</t>
  </si>
  <si>
    <t>Too many do not need this amount</t>
  </si>
  <si>
    <t>This site sits well next to the existing village of Chelveston. The village hall and play areas would be a valuable facility for the village.</t>
  </si>
  <si>
    <t>The village needs some housing not an entire town</t>
  </si>
  <si>
    <t>50 houses is too much - 25/30 more acceptable.  I like the idea of a village green and play area to improve community relations.  The house need to look attractive on approach from Higham.</t>
  </si>
  <si>
    <t xml:space="preserve">Fewer houses </t>
  </si>
  <si>
    <t>Too many dwellings relative to the current size of the village. Negative impact on character of village. Road not suitable for the volume of traffic generated. Not convinced of the need for a new village hall.</t>
  </si>
  <si>
    <t xml:space="preserve">Provision of playground/recreational area </t>
  </si>
  <si>
    <t>The number of dwellings was reduced by 20%.  The access to the development is considerate to walkers who use the footpaths on B645.  There is an installation of road safety spped limits and pedestrian corssings</t>
  </si>
  <si>
    <t>Number of houses reduced by at least half</t>
  </si>
  <si>
    <t xml:space="preserve">If the large Chelston Rise development did not go ahead I would support this, I think on the whole the plan is good but combine this and another 35 or 70 house development and it would overwhelm the village </t>
  </si>
  <si>
    <t>Relative to the size of the village this development is too big and changes the character of the village - increases village by 30%. There are also access and traffic flow issues arising from this plan. Not sure there is currently a need for a new village hall.</t>
  </si>
  <si>
    <t>Provision of playground</t>
  </si>
  <si>
    <t>wrong place. Traffic problems.  Too many houses and we do not need another village hall</t>
  </si>
  <si>
    <t>this would not be good for the village (shades of Duchy Close).  as it would greatly increase the size of a small village.  Could also lead to further planning requests for the remaining part of the field at a later date.</t>
  </si>
  <si>
    <t>This would severely impact current residents on Duchy Close with no room to improve roads, the increase in traffic would endanger villagers and reduce house prices</t>
  </si>
  <si>
    <t>There is no need for a new village hall</t>
  </si>
  <si>
    <t xml:space="preserve">Completely away from current feel and look of the village </t>
  </si>
  <si>
    <t>This would change the character of the village.  If our existing village hall is having an upgrade we do not need the sweetener offered.</t>
  </si>
  <si>
    <t>This proposition would mean I feel, that Chelveston and Caldecott would each lose their separate entities as a village.</t>
  </si>
  <si>
    <t>Too much impact on Duchy Close</t>
  </si>
  <si>
    <t>Would change the village completely</t>
  </si>
  <si>
    <t>No need for village hall, unsure why the proposal was just re-submitted as is from previous refusal</t>
  </si>
  <si>
    <t xml:space="preserve">I think stone cottage would look ok </t>
  </si>
  <si>
    <t>Changes, size look and feel of the village.  Village already has a hall for use by the community.</t>
  </si>
  <si>
    <t>I see this development further into the future and not needed yet with all the other sites I have endorsed.</t>
  </si>
  <si>
    <t>I do not wish to see the village increase in size with a large development. This would increase the village by a third without all the other proposals as well. Also why do we need another Village Hall when we have one just across the road which currently has funding for  renovation.</t>
  </si>
  <si>
    <t>More houses in the centre of the village would be good as would the extra facilities</t>
  </si>
  <si>
    <t>This will have enormous impact on the village, including increased traffic through residential areas.  I would consider leaving the village is this was allowed.</t>
  </si>
  <si>
    <t>Would change village and not in a good way</t>
  </si>
  <si>
    <t>The size of this development would completely change the character if the village.  Electricity, water and other services would not be able to cope.  Additional development in the location would increase the riskof flooding for downstream residences.</t>
  </si>
  <si>
    <t>Too many dwellings but village hall would be good for community</t>
  </si>
  <si>
    <t>No need for the village hall, get rid of it</t>
  </si>
  <si>
    <t>As I live at the top of Duchy Close, this development would spoil my views, peace and quiet and also devalue my home.  The development will expand the village far too much and create a big housing development of which we do not want to live in. The facilities proposed are not required.  We have a beautiful village hall.  No need for a park!</t>
  </si>
  <si>
    <t>Too many houses - a village!!</t>
  </si>
  <si>
    <t>No Village Hall - recreation land yes, hopefully more families to buy</t>
  </si>
  <si>
    <t xml:space="preserve">UnsIncrease pressure on local roads and services.afe onto B645 or into Duchy Close road not suitable for extentension. ? not neede. Village Hall not needed. ? rural landscapes. </t>
  </si>
  <si>
    <t>I understood the house attached to the present village hall provided funds from rent for the upkeep of the hall. How would a new one be funded? Totally unsuitable place when there is an adequate building now.</t>
  </si>
  <si>
    <t>Far too many houses - this is a village. Do not turn it into a small town</t>
  </si>
  <si>
    <t>Too large!!</t>
  </si>
  <si>
    <t>Too much development will make the village sprawl</t>
  </si>
  <si>
    <t>I moved here for the lovely views, and the quiet village feel.  Having this development will and traffic, spoil the village views, and most importantly ruin a village feel, because it will be too big.</t>
  </si>
  <si>
    <t>Farm land very important to us all</t>
  </si>
  <si>
    <t>Too many houses - this is a village not a town</t>
  </si>
  <si>
    <t>Duchy Close has a problem with parking already, to extend it would only add to the problem. We do not need a village hall, the one we have is OK. a development of this size would change the village for the worse.</t>
  </si>
  <si>
    <t>It is a lovely idea but wouldn`t want that many houses. Village hall would be acceptable for the community.</t>
  </si>
  <si>
    <t>I strongly oppose the building of a village hall on this site. If it were to be hired for parties, weddings etc due the noise would be heard all around the village and parties could be a nightmare . We have a very good village hall. Also who would pay for it`s upkeep.</t>
  </si>
  <si>
    <t>Absolutely NOT - we have a lovely traditional village hall.  This is a 200% increase of dwellings</t>
  </si>
  <si>
    <t>Will create too many cars and take away our countryside.</t>
  </si>
  <si>
    <t>Much too big.  We already have a villag hall which is being up-dated, and the traffic flow would be excessive.</t>
  </si>
  <si>
    <t>We do not need a new village hall, grants in place for refurbishment of existing Hall. Heritage!!</t>
  </si>
  <si>
    <t>This is far too much.</t>
  </si>
  <si>
    <t>No major developments</t>
  </si>
  <si>
    <t>Too large scale, new village hall not required. Extends development boundary of village. This is not infill.</t>
  </si>
  <si>
    <t>Too big for the village.  Nice to see green fields as one approaches Chelveston.</t>
  </si>
  <si>
    <t xml:space="preserve">Too many residences </t>
  </si>
  <si>
    <t xml:space="preserve">This would increase the village size and traffic on a red route. It would also spoil the landscape  </t>
  </si>
  <si>
    <t xml:space="preserve">I feel this would be too many houses. If access was through Duchy Close this would significantly increase the through put of traffic. If access was on the main road this could be dangerous </t>
  </si>
  <si>
    <t>Too many houses and we already have a village hall</t>
  </si>
  <si>
    <t>50 houses in this area represents a 33% increase in the village housing. The idea of using this area for housing and the proposed facilities is good. The number of houses proposed should be reduced. There should be no access via Duchy Close to avoid the establishment of a rat run.</t>
  </si>
  <si>
    <t>Too large, would alter the village completely.</t>
  </si>
  <si>
    <t>Far to big a development for the parish that is not needed and would make an already dangerous road even worse. I cant see any way that this development should get accepted</t>
  </si>
  <si>
    <t>NOT TILL 2020</t>
  </si>
  <si>
    <t>I feel that the proposed development is far too big and would impact hugely on the village. I welcome the proposal for a recreational facility, something sadly missing from the village at present. I also feel that a new village hall would be a welcome assett. The existing facility is rather small and in need of updating. However, my main concern is the proposed access which I understand to be via Duchy Close which already struggles to cope with the traffic for existing residents.Most of the houses on Duchy Close have insufficient parking space and consequently residents are forced to park second and even third cars on the road. This renders the road to a virtual single carriageway and makes life very difficult for guests visiting residents,delivery trucks, refuse collection etc. Increasing traffic using the close would make life intolerable.Unless more sensible access can be found this proposal must be rejected.</t>
  </si>
  <si>
    <t>This is overdevelopment with inadequate access to the B645. The provision of a village hall and other financial contribution is nothing short of bribery in order to secure support for this proposal.</t>
  </si>
  <si>
    <t>This in my opinion is a ridiculous proposition that would destroy the village causing numerous problems including traffic and parking especially taking into consideration the darsdale development that will be getting built in the near future.</t>
  </si>
  <si>
    <t>Increase of traffic through Duchy Close.</t>
  </si>
  <si>
    <t>I FEEL IT IS TO BIG TO EARLY</t>
  </si>
  <si>
    <t xml:space="preserve">Smaller no. of houses </t>
  </si>
  <si>
    <t xml:space="preserve">The village hall should stay the same, people know and love it the way it is, there is memories that would be lost and history within the building. and as for that amount of houses, there is no need for 50 more houses. </t>
  </si>
  <si>
    <t>We do not need mass housing in the village.  In previous discussions people of this village have said no to this sort of development.</t>
  </si>
  <si>
    <t>I can see no other use for this land.</t>
  </si>
  <si>
    <t xml:space="preserve">In a village the size of Chelveston a build of this size is totally unacceptable </t>
  </si>
  <si>
    <t>natural development from centre of village.  No need for further village hall and not ribbon development development</t>
  </si>
  <si>
    <t>Use of open field. it will completely overwhelm the village</t>
  </si>
  <si>
    <t>I reject this as it would be nearly join Chelveston to Caldecott and the access is ridiculous on that blind bend on the busy b645</t>
  </si>
  <si>
    <t>Uses field. Too many houses in a small area. No requirement for village hall.</t>
  </si>
  <si>
    <t>Insuffient access, too many houses.</t>
  </si>
  <si>
    <t>Reduce the number of houses.  Do we need another village hall.  Does the village need recreation land</t>
  </si>
  <si>
    <t>Far to big for Chelveston at this stage.</t>
  </si>
  <si>
    <t>This will be the beginning of the end of our village, as this will be turning the village into a small town.  Also I like the old village hall</t>
  </si>
  <si>
    <t xml:space="preserve">Too big for the village </t>
  </si>
  <si>
    <t>It is again too many houses - Chelveston is meant to be a VILLAGE after all.  Also why do we need a village hall.</t>
  </si>
  <si>
    <t>Traffic implications, too large, visual approach to village impaired.</t>
  </si>
  <si>
    <t xml:space="preserve">A housing estate would not be in keeping with the character of the village. A precedent would be set for further development - potentially 100 + houses on the remaining land. </t>
  </si>
  <si>
    <t>25 HOUSES (OPEN MARKET AND RETIREMENT BUNGALOWS)</t>
  </si>
  <si>
    <t>Over development of village</t>
  </si>
  <si>
    <t>No need for this number of dwellings, this would change the dynamics of environment.</t>
  </si>
  <si>
    <t>No village hall required  it would change the nature of the village and block existing views unappealing.</t>
  </si>
  <si>
    <t>Local infrastructure cannot take and does not need such an influx in one go - local roads cannot take all the new motor movements.  This would change the village too much</t>
  </si>
  <si>
    <t>If the number were reduced</t>
  </si>
  <si>
    <t>Provided strict controls were in place for extra facilities for village</t>
  </si>
  <si>
    <t>Up to 20 dwellings</t>
  </si>
  <si>
    <t>An ill conceived proposal which is out of keeping with the village.</t>
  </si>
  <si>
    <t>Already have a village hall, to many house</t>
  </si>
  <si>
    <t xml:space="preserve">Do not need this amount, would spoil the village </t>
  </si>
  <si>
    <t>But need to see detailed plans before i decide.</t>
  </si>
  <si>
    <t>We do not need a large housing estate such as this, or a new village hall</t>
  </si>
  <si>
    <t>NDP-S021</t>
  </si>
  <si>
    <t>Stuart Carr</t>
  </si>
  <si>
    <t>50 dwellings, community centre, village amenity space</t>
  </si>
  <si>
    <t>We  really dont need this amount of houses. chelveston wont look like large areas are built on .</t>
  </si>
  <si>
    <t>Houses an bungalow</t>
  </si>
  <si>
    <t>If the cottage is of brick construction.</t>
  </si>
  <si>
    <t>It will be nice for sue to have her son near to her.</t>
  </si>
  <si>
    <t>If the proposal in NDP-S004a is a viable option than building a further property in a small space would not be acceptable to me.</t>
  </si>
  <si>
    <t>This no of proposed houses is going to make Caldecott no longer a hamlet and will become a small town</t>
  </si>
  <si>
    <t>The bend is far too dangerous to have extra houses put in that site. cars speed along this road as it is, and you very often hear screeching of brakes as it is, so with a junction being there, would make it more dangerous</t>
  </si>
  <si>
    <t>Not in line with outline of village.  Ruin rural aspect.  Concern site is too big for one house.  Could lead to more</t>
  </si>
  <si>
    <t>27th March 2014</t>
  </si>
  <si>
    <t>Version</t>
  </si>
  <si>
    <t>Amendments</t>
  </si>
  <si>
    <t>Download</t>
  </si>
  <si>
    <t>First release</t>
  </si>
  <si>
    <t>v1.1</t>
  </si>
  <si>
    <t>Correction to statistical analysis of post code returns for NDP-S018b</t>
  </si>
  <si>
    <t>v2.0</t>
  </si>
  <si>
    <t>v1.0</t>
  </si>
  <si>
    <t>AD, AE</t>
  </si>
  <si>
    <t>AQ, AW</t>
  </si>
  <si>
    <t>AB, AS, AY</t>
  </si>
  <si>
    <t>AR, AT</t>
  </si>
  <si>
    <t>AH, AJ, AL, AN, AX, RA</t>
  </si>
  <si>
    <t>AF, AG, AP</t>
  </si>
  <si>
    <t>AU</t>
  </si>
  <si>
    <t>Atone or old brick.  No detrimental outlook.</t>
  </si>
  <si>
    <t>Again,buildinghouses in gardens behind other houses just not in keeping with the village .</t>
  </si>
  <si>
    <t>Good infill within current buildings</t>
  </si>
  <si>
    <t>Does not make sense to demolish current home</t>
  </si>
  <si>
    <t>AH, AJ, AL, AN, AX,  RA</t>
  </si>
  <si>
    <t>The increasing amounts of traffic which now uses the B645, especially the increased risk at the junction with Ralings Road/The Green due to drivers not considering pedestgrians.</t>
  </si>
  <si>
    <t>Increased traffic due to renewable energy park windfarm.</t>
  </si>
  <si>
    <t>Pretty much the same as it is now -with some organic groth -ie.10-15% more houses would be nice to seesome younger people in the village -so some need smaller more affordable property tobuy or rent.</t>
  </si>
  <si>
    <t>To retain a village feel and minimum housing levels.not to lose the village caracter witch we have come to love and respect .we have invested money in our house in a view to live hear for the rest of our lives ,lets hope we are not forced to change our plans!!!</t>
  </si>
  <si>
    <t>Slightly larger, local school and small local shop. Maybe small commercial units giving local jobs.</t>
  </si>
  <si>
    <t>pdf</t>
  </si>
  <si>
    <t>xlsx</t>
  </si>
  <si>
    <t>No great feelings either way as I feel this is a matter for the residents of Caldecott</t>
  </si>
  <si>
    <t xml:space="preserve">Over development </t>
  </si>
  <si>
    <t>No need for this as it is not for village enhancement only for personal gain</t>
  </si>
  <si>
    <t>Site too small</t>
  </si>
  <si>
    <t>Half of these</t>
  </si>
  <si>
    <t>No need to build on greeenfield site .</t>
  </si>
  <si>
    <t>3-4 Dwellings at Goldcrest, St Georges Row</t>
  </si>
  <si>
    <t>Not visible from the road and no excess traffic</t>
  </si>
  <si>
    <t xml:space="preserve">I support this as it is not going ahead for another 16 + yearsand the traffic the houses cause will be on the rauds road and hopefully they wouldent come down sawyers crescent and water lane. </t>
  </si>
  <si>
    <t>Will this extend the village too much? One road into complex is good</t>
  </si>
  <si>
    <t>This building would have very little impact on the area and would hardly be noticed</t>
  </si>
  <si>
    <t>Access to road either through the layby or the chelvestonto raunds road</t>
  </si>
  <si>
    <t>Spoils outlook for other houses</t>
  </si>
  <si>
    <t>This is a further expansion of the village and should be kept as it is.  This would only lead to a further development application at a later date</t>
  </si>
  <si>
    <t>Would like to keep a nice small village.</t>
  </si>
  <si>
    <t>Too many houses for the site location</t>
  </si>
  <si>
    <t>Good use of a very ugly building.  The current business does not suit the village</t>
  </si>
  <si>
    <t>There would be a need for the youngsters/or older villagers to down size</t>
  </si>
  <si>
    <t>This would only add to the expansion of the village and is for personal gain and does not enhance the village</t>
  </si>
  <si>
    <t>This is like a back land development</t>
  </si>
  <si>
    <t>Do not need 35, dwellings,15-20 would be better</t>
  </si>
  <si>
    <t>Over development of site.   More low cost homes</t>
  </si>
  <si>
    <t>Not reqired . would spoil the villages especially so to increased traffic.</t>
  </si>
  <si>
    <t xml:space="preserve">Totally unacceptable,far to big, it will ruin every ones way of life,   </t>
  </si>
  <si>
    <t>Too big.</t>
  </si>
  <si>
    <t>Results for Q1-Q6 and comments made with votes for each site added</t>
  </si>
  <si>
    <t>Voting for Proposition</t>
  </si>
  <si>
    <t>Will create access problems</t>
  </si>
  <si>
    <t>Because it is a village &amp; does not want urbanising</t>
  </si>
  <si>
    <t>Peaceful &amp; quiet</t>
  </si>
  <si>
    <t>SPACE UNLIKE A TOWN &amp; MORE FRIENDLY</t>
  </si>
  <si>
    <t>With the exception of the main road it is quiet &amp; rural</t>
  </si>
  <si>
    <t>Peace quiet &amp; near to countryside</t>
  </si>
  <si>
    <t>The village shoudl stay a village &amp; not develop into a town</t>
  </si>
  <si>
    <t>The village should stay a village &amp; not develop into a town</t>
  </si>
  <si>
    <t>Supportive &amp; delightful neighbours. Being surrounded by countryside whilst being close to a variety of excellent shopping facilities. We are also a reasonable distance from London with excellent road &amp; transport facilities - once you get out of the village.</t>
  </si>
  <si>
    <t>Access &amp; convenience</t>
  </si>
  <si>
    <t>Friendly people &amp; lovely views</t>
  </si>
  <si>
    <t>I like quiet, peaceful nature &amp; the amount of open countryside</t>
  </si>
  <si>
    <t>I moved from a town &amp; do not wish the countryside &amp; quietness spoilt</t>
  </si>
  <si>
    <t>It is quiet, peaceful &amp; away from busy roads etc, &amp; there are lovely countryside views</t>
  </si>
  <si>
    <t>Low head count. Peaceful &amp; quiet location. Low crime rate</t>
  </si>
  <si>
    <t>Nice &amp; peaceful, close to town for shops but still a village</t>
  </si>
  <si>
    <t>Small, relaxed, safe &amp; peaceful</t>
  </si>
  <si>
    <t>The peace &amp; quiet, not much of that since renewable energy has turned up, being part of a small community</t>
  </si>
  <si>
    <t>Traffic &amp; windmills</t>
  </si>
  <si>
    <t>Lack of public transport &amp; a shop</t>
  </si>
  <si>
    <t>No bus service &amp; no railway station at Higham Ferrers!</t>
  </si>
  <si>
    <t>A lot of people seem to want to build around the area, spoiling the views &amp; the rural aspect. It would be nice to have more footpaths</t>
  </si>
  <si>
    <t>A village that people like living in &amp; use</t>
  </si>
  <si>
    <t>A mix of housing &amp; age.</t>
  </si>
  <si>
    <t>Personally I do not want to see the village increase in size. The housing mix is suitable for its location. Infill is acceptable to a degree. I do not feel there is a need for extra facilities as I chose to move here knowing the current facilities are limited &amp; prefer it this way. If the village extends along with the developments of Higham Ferrers/Raunds etc then it will become just one big town.</t>
  </si>
  <si>
    <t>Slightly younger feel but schools &amp; doctors &amp; transport need to be in place before ANY development is approved.</t>
  </si>
  <si>
    <t>A slightly larger version of what it is now but not too big &amp; any houses that are built would be affordable</t>
  </si>
  <si>
    <t>As it is, small families, not too many houses &amp; safe areas for children &amp; pets. It would be nice to have a small village shop nearby with the essentials but I hope the area stays small &amp; secluded, so I i would like the shop out of Chelston Rise, perhaps in Caldecott</t>
  </si>
  <si>
    <t>I would prefer to maintain the close community feel of the village &amp; surrounding countryside to remain unchanged</t>
  </si>
  <si>
    <t>Remain as it is, not become full of houses &amp; loads of traffic</t>
  </si>
  <si>
    <t>Buildings already exist &amp; could be improved</t>
  </si>
  <si>
    <t>As long as the owners of the farm are proposing or happy for this &amp; they fit with the area</t>
  </si>
  <si>
    <t>Agree as no access issues &amp; is within the farm area itself. Although the three building(marked 3)may impact as they are on the main road leading into Caldecott</t>
  </si>
  <si>
    <t>If this proposal adversely affects the layby due to access &amp; additional vehicles will provision for parking/resting up be made elsewhere in the village? The land could support more than the 2 houses proposed ie up to 6 which would lead to more vehicles in the layby &amp; the function of the layby greatly reduced. The Dept responsible needs to comment on the suitability of 2 or more dwellings. I doubt there was an access point when the Britten Close development was first built. There was probably a farm track as most of the land was farmland</t>
  </si>
  <si>
    <t>The layby provides an essential facility in the village for large vehicles/cars to rest and to overnight. A meeting point e.g car clubs and trade vehicles, village grass cutting vehicles &amp; trailers to park up. My concern is that the proposal access point is in the heart of the layby and could have a detrimental affect on these needs which vary day to day. The proposal could seek to have more dwellings than two due to the available land at the planning stage and the risk needs to have input from the highways dept responsible for the layby</t>
  </si>
  <si>
    <t>access onto the chelveston raunds road&amp;via the layby</t>
  </si>
  <si>
    <t>If access does not affect flow of traffic through village &amp; building was in keeping with existing/surrounding buildings</t>
  </si>
  <si>
    <t>for years this plot outside the village envelope. allowing this proposal will only see the village grow in all directions &amp;may lead to chelston rise joining up to caldicott.</t>
  </si>
  <si>
    <t>not needed &amp; would add nothing to the village</t>
  </si>
  <si>
    <t>I would support this if the new houses came to the level of the farm building adjacent &amp; more so if it was for only 2 buildings</t>
  </si>
  <si>
    <t>If new builds kept to similar styles as existing &amp; no access issues</t>
  </si>
  <si>
    <t>Only if the new buildings were in keeping with existing surrounding dwellings &amp; no access issues were foreseen</t>
  </si>
  <si>
    <t>these dwellings will not follow the road around. being built in john &amp; brends garden with only one near the road is going to look completly out of place with the village.</t>
  </si>
  <si>
    <t>Will create access problems &amp; parking</t>
  </si>
  <si>
    <t>Developers propose to keep with existing buildings &amp; would not spoil views of current residents</t>
  </si>
  <si>
    <t>In keeping with existing dwellings &amp; would bridge the divide between the main village &amp; those on the outskirts to create a better community with no impediment/impact on views</t>
  </si>
  <si>
    <t>If road is widened &amp; no of houses is reduced to 5</t>
  </si>
  <si>
    <t>Sawyers Crescent would have to become one way &amp; more residents parking provided</t>
  </si>
  <si>
    <t>It would completely change the view of the village as you enter it from Raunds. It is too big a development for the village &amp; is not appropriate on greenfield land.</t>
  </si>
  <si>
    <t>It will spoil views &amp; cause unnecessary traffic</t>
  </si>
  <si>
    <t>It would have no impact on any views in the village &amp; would sit nicely in the countryside</t>
  </si>
  <si>
    <t>As long as this is built sympathetically, with consideration for neighbours, I think this is appropriate &amp; the proposer is a villager who intends to live in the property.</t>
  </si>
  <si>
    <t>As long as they listen to residents &amp; do not affect their views. Do not build a huge property that will stick out &amp; affect residents</t>
  </si>
  <si>
    <t>As with local residents, this could mar the landscape &amp; spoil existing views which residents have enjoyed</t>
  </si>
  <si>
    <t>The traffic using Raunds Road is getting heavier all the time &amp; with the building going on in Raunds it is going to increase even more, without more houses on Raunds Road</t>
  </si>
  <si>
    <t>Would change the whole look of the village as you enter from Raunds &amp; is far too big for the village &amp; inappropriate on a greenfield site.</t>
  </si>
  <si>
    <t>Large development on a bad road. This would affect traffic &amp; possibly be a danger to pedestrians &amp; drivers</t>
  </si>
  <si>
    <t>Large development on main. Danger to local &amp; other road users</t>
  </si>
  <si>
    <t>The field is peaceful &amp; a lovely view - you would cause huge traffic &amp; encourage a busier neighborhood - we like it quiet</t>
  </si>
  <si>
    <t>This must be the best area in the village to be developed it would benefit most people by increasing everyones property values the only drawback seems to be plots 8 &amp; 9 as they appear too close to the road and they may be trying to squeeze too many properties onto the plot</t>
  </si>
  <si>
    <t>This would be an asset to the village &amp; would be a marked improvement to that area of the village.</t>
  </si>
  <si>
    <t>So long as it fits in &amp; does not not stand out too much. Perhaps less than 9 to still leave the area not too built up &amp; rural</t>
  </si>
  <si>
    <t>Less houses will be dangerous turning in &amp; seeing to seeing to exit site</t>
  </si>
  <si>
    <t>would need to see detailded plans &amp;may be in favour if it tidys the site up.</t>
  </si>
  <si>
    <t>This is inappropriate for undeveloped land &amp; is a small housing estate.</t>
  </si>
  <si>
    <t>Access &amp; overcrowding of site - needs to be included in Chelston Rise not on its own</t>
  </si>
  <si>
    <t>Dangerous entrance &amp; plot it too small for 8 houses</t>
  </si>
  <si>
    <t>That area is small &amp; will encourage more traffic &amp; unnecessary housing. I do not want properties n this area</t>
  </si>
  <si>
    <t>this is a very tight corner on a very busy road access would be open to accidents , with  multiple cars &amp;delivery lorries try to gain access the houses- no suitable drainage on site</t>
  </si>
  <si>
    <t>Village &amp; green areas would be lost. good sense of community would also possibly be lost</t>
  </si>
  <si>
    <t>There is no acceptable access to this paddock, which is tucked behind another cottage. It is backland development on a greenfield site &amp; totally inappropriate.</t>
  </si>
  <si>
    <t>This is not infill &amp; access to the land is inappropriate for a dwelling, nor does it fit in with the current boundary of dwellings</t>
  </si>
  <si>
    <t>This proposal has benefits which I feel most villagers support &amp; cannot result in more development later</t>
  </si>
  <si>
    <t>Loss of green land &amp; woodlands. However would these be specifically for the elderly &amp; available to other village residents.</t>
  </si>
  <si>
    <t>Loss of green land. Would be specifically for elderly &amp; would they be affordable to older village residents - rent?</t>
  </si>
  <si>
    <t>Garden backfill &amp; also the exit from Britten Close to the Raunds Road</t>
  </si>
  <si>
    <t>Access to the chelveston &amp; raunds road&amp; also the layby</t>
  </si>
  <si>
    <t>Would prefer two houses &amp; one bungalow</t>
  </si>
  <si>
    <t>This site &amp; NDP-S018b would be a large development for Caldecott</t>
  </si>
  <si>
    <t>Makes corner too crowded &amp; spoils only open view of church area</t>
  </si>
  <si>
    <t>I think it is too many - although only 3, Caldecott is small and 3 houses is a fair amount when it is small &amp; has enough traffic as it is</t>
  </si>
  <si>
    <t>Main road - also green area enjoyed by livestock, villagers &amp; visitors</t>
  </si>
  <si>
    <t>To be built on main road which at present is a green field, home to livestock which are enjoyed by both villagers &amp; visitors</t>
  </si>
  <si>
    <t>Not obtrusive &amp; away from the road</t>
  </si>
  <si>
    <t>This site &amp; NDP-S018a would be a large development for Caldecott</t>
  </si>
  <si>
    <t>will overcrowd the area  &amp;access to road .</t>
  </si>
  <si>
    <t>If limited to 20 &amp; over 10 years</t>
  </si>
  <si>
    <t>I would find a much smaller development of a few houses acceptable, but this is far too many as it would increase the housing by more than 50%. This land is previously undeveloped &amp; should largely remain so.</t>
  </si>
  <si>
    <t>Buildings must be in keeping with the current properties retianing nos 43, 45 &amp; 47 &amp; optimise upstairs better in the end terraced</t>
  </si>
  <si>
    <t>Too many houses would mean Chelston Rise would become distant &amp; lose its community feel. Many privately owned houses have taken parts of green areas so residents cannot enjoy green walkways</t>
  </si>
  <si>
    <t>This would more than double the housing on the site &amp; is inappropriate &amp; totally out of character for the village.</t>
  </si>
  <si>
    <t>Chelston Rise &amp; Caldecott has for a great many years been a small community &amp; the residents pay a premium in rents/taxes to enjoy these</t>
  </si>
  <si>
    <t>This even bigger proposal is totally out of the question. The natural beauty of this peaceful area will be spoilt beyond recognition, the increase in traffic will be enormous &amp; the local infrastructure has no services to accommodate non car users.</t>
  </si>
  <si>
    <t>Will definitely ruin it &amp; be far too much traffic</t>
  </si>
  <si>
    <t>If this did not mean constant traffic to &amp; from the site once it was built.</t>
  </si>
  <si>
    <t>The possible haulage of waste could wreck the quietness of the village &amp; possible smell be invasive</t>
  </si>
  <si>
    <t>When the turbines become redundant I would hope the site would return to its previous greenfield village amenity. This proposal is tantamount to giving CRE to do whatever they want to, which is totally unreasonable &amp; unrealistic</t>
  </si>
  <si>
    <t>The traffic this development has built up since opening has increased &amp; the speeding noisy cars are a danger to both health of residents &amp; the tranquility residents have paid to enjoy</t>
  </si>
  <si>
    <t>I support this proposition for the sake of the younger generation in hopes that jobs &amp; employment come from it</t>
  </si>
  <si>
    <t>I think it is a good idea to have office space &amp; restaurants/entertainment in the area.</t>
  </si>
  <si>
    <t>If carefully monitored &amp; landscaped</t>
  </si>
  <si>
    <t>This is totally inappropriate for an undeveloped green field site &amp; this proposal is tantamount to giving CRE to do whatever they want to, which is totally unreasonable &amp; unrealistic.</t>
  </si>
  <si>
    <t>This will be massively intrusive for caldicott &amp;will not provide positive benefits.trafficwill be horrendous in caldicott.</t>
  </si>
  <si>
    <t>No more houses especially next to windfarm &amp; waste plant</t>
  </si>
  <si>
    <t>There is too much traffic already &amp; the lorries do not stick to a speed limit. More lorries would only make things worse.</t>
  </si>
  <si>
    <t>if cut down to 20 &amp; affordable</t>
  </si>
  <si>
    <t>No through rd from duchy close. average speed camera on main rd &amp; two pelican crossings</t>
  </si>
  <si>
    <t>If less houses were built as not to spoil views for residents &amp; a village hall would be great for the community</t>
  </si>
  <si>
    <t>Too big outside my overall max number. Would take up to 5 yrs to complete, result in even more traffic problems &amp; H&amp;S issues for road access (in/out). Shop not sustainable, already have village hall</t>
  </si>
  <si>
    <t>It would change the whole nature of the village, both actually &amp; visually. It is on a greenfield site, which once developed could easily lead to even more development on the adjacent site. It is in effect a housing estate.</t>
  </si>
  <si>
    <t>"Rat Run" traffic on B663. Lack of car parking, lack of off road parking.</t>
  </si>
  <si>
    <t>Much the same as it is now. Any additional housing to be small infils, sympathetic to the existing surroundings. We do not need to be concerned about homes for "village children" as the majority wish to move away to make their own lives.</t>
  </si>
  <si>
    <t xml:space="preserve">It can take some expansion, provided it is tasteful and attracts the right mix of people and the areas retain their "village" style environment </t>
  </si>
  <si>
    <t>Remove "Goldcrest" altogether and do not replace it with another development. Just build the 3 properties to the rear shown in option A. All to have double garages, off road parking and retain turning area. Goldcrest site site could then be used as off road parking for St George`s Row and Sawyers Crescent residents.</t>
  </si>
  <si>
    <t xml:space="preserve">This road is very narrow and is already used as a "rat run". I feel that if the road could be widened, particularly on the bend where this development is proposed  could support the proposal. </t>
  </si>
  <si>
    <t>My personal reasons are that we bought our house because of the open countryside around us - we do not want neighbours!  Also concerns still over how much of the field will be took up - there seems to be a "grey area" on around a quarter of the plot which no one has said what is going to be done with that.</t>
  </si>
  <si>
    <t>This proposal significantly "closes in" Raunds road - not a welcome feature. A significant reduction in the number of dwellings and the exact type is needed to make a more informed judgement.</t>
  </si>
  <si>
    <t>This again looks like overdevelopment. I would support 6 properties only with greater parking and garaging facilities and strictly observed "No Parking" on the B645 for residents or visitors.</t>
  </si>
  <si>
    <t xml:space="preserve">Far too dense - better to build no more than 5 dwellings and to be in keeping with houses next door at "The Green" </t>
  </si>
  <si>
    <t>Cannot see necessity for this proposition if William Pears proposal for 35 houses goes ahead. Could lead to a "Them and us" situation!</t>
  </si>
  <si>
    <t>Because I support "some" building on the old school grounds and the above would not fit in with the surroundings</t>
  </si>
  <si>
    <t>The construction needs to be different from the existing as the "RAF style" houses are old fashioned - use of stone style brick would make it more attractive</t>
  </si>
  <si>
    <t>Too large a development and feel there is a semblance of "bribery" when quoting local infrastructure to be provided e.g shop + healthcare surgery</t>
  </si>
  <si>
    <t>How can I comment on this "proposal"? It is a good idea to have a designated area for renewable energy equipment. But much more information is needed before any real assessment can be made</t>
  </si>
  <si>
    <t>Countryside-fields all around us
Quiet</t>
  </si>
  <si>
    <t>Good for commuting.
Little crime
Tranquil</t>
  </si>
  <si>
    <t>Peace and quiet
Rural</t>
  </si>
  <si>
    <t>Quiet
Low crime rate</t>
  </si>
  <si>
    <t>Quiet
No crime</t>
  </si>
  <si>
    <t>Rural location - surrounded by fields
Low percentage of children/teenagers, therefore no gangs congregating in areas
Safe</t>
  </si>
  <si>
    <t>Small and compact but not cramped
Wonderful views around the village to the open countryside around
Mix of people and house types</t>
  </si>
  <si>
    <t>Small village with open spaces. 
Feeling of community.
Lovely views of open countryside from all areas of the village</t>
  </si>
  <si>
    <t>The location of our house in the village &amp; views
Convenience to main towns MK, Cambridge, Peterboro &amp; main roads/motorways
The open fields around the village</t>
  </si>
  <si>
    <t>The rural aspect
Being a quiet location but close to good transport links</t>
  </si>
  <si>
    <t>Tranquility
Sense of community created by newsletter + church functions</t>
  </si>
  <si>
    <t>Quiet (except main roads)
Access to major roads
Friendly
Pub
Good Parish Council</t>
  </si>
  <si>
    <t>Quiet, friendly
Active Parish Council
Open views
Pub</t>
  </si>
  <si>
    <t>Small and quiet, surrounded by plenty of good walks.
Easy access to major road network.</t>
  </si>
  <si>
    <t>The quiet
Countryside
The views from my house especially across the fields</t>
  </si>
  <si>
    <t>Excellent Pub, nice friendly crowd.
Nice walks around the village, very peaceful.
Friendly community.
Excellent Parish Council, no complaints.
The village is a good size, not too much traffic flow.
Very low crime rate, if any at all.</t>
  </si>
  <si>
    <t>Peace and quiet, natural environments for wildlife
Country living, lovely views
Friendliness &amp; community feel of a small village</t>
  </si>
  <si>
    <t>Peaceful
People</t>
  </si>
  <si>
    <t>Quiet, friendly and rural feel 
Mix of housing types</t>
  </si>
  <si>
    <t xml:space="preserve">Sense of community, great friendly neighbours 
Being in the countryside 
Peace and quiet </t>
  </si>
  <si>
    <t xml:space="preserve">The peace and quiet 
The community spirit </t>
  </si>
  <si>
    <t>The quiet life an community spirit
Walks in the country side around the village
The local pub</t>
  </si>
  <si>
    <t>Views and open spaces
Community feel</t>
  </si>
  <si>
    <t xml:space="preserve">Community spirit and that it really is a village
</t>
  </si>
  <si>
    <t>Countryside and rural aspects
Accessabbility - roads, motorways and trains</t>
  </si>
  <si>
    <t>Open countryside
the public house 
the diverse ages of inhabitants</t>
  </si>
  <si>
    <t>Peace and quiet/decent pub
Living in a small community 
Taking part in the singing group/parish meetings</t>
  </si>
  <si>
    <t>Quiet
Access to countryside</t>
  </si>
  <si>
    <t>Quiet
Pub</t>
  </si>
  <si>
    <t>Rural aspects 
Access to numerous footpaths 
Country living with good access to major town/cities by road and rail</t>
  </si>
  <si>
    <t>Sense of community
Pub</t>
  </si>
  <si>
    <t>Small friendly community and good well run pub
Well run parish council works hard for benefit of residents
Well maintained church/curchyard</t>
  </si>
  <si>
    <t>Traditional English village
Friendly residents 
Communal spirit</t>
  </si>
  <si>
    <t>Countryside
Friendly people</t>
  </si>
  <si>
    <t>Family are here
Pub
Friendly
Safe</t>
  </si>
  <si>
    <t xml:space="preserve">Quiet village
Surrounding countryside
Safe for children to play </t>
  </si>
  <si>
    <t>Quiet, friendly village 
Safe</t>
  </si>
  <si>
    <t>Rural location
quiet spot</t>
  </si>
  <si>
    <t>Small and friendly
The Pub
The People</t>
  </si>
  <si>
    <t>The existing size, development and position within the countryside
The existing mixture in the community and the tranquillity and closeness to nature</t>
  </si>
  <si>
    <t xml:space="preserve">The quietness of the village, 
neighbours are friendly, 
the surrounding areas are also quiet and is far enough away from a town but close enough for amenities. </t>
  </si>
  <si>
    <t>The quietness
Location not too far from local shops</t>
  </si>
  <si>
    <t>The size means it still feels like a village.
The properties are a good size, not too small or too large. Mostly I like that it feels rural &amp; is surrounded by open countryside</t>
  </si>
  <si>
    <t>The size(not too big)
Mixture of houses
Community Facilities
The Views and the peace &amp; Quiet
Safe for children</t>
  </si>
  <si>
    <t xml:space="preserve">Peacefulness 
Community spirit
Outlook-fields, trees etc </t>
  </si>
  <si>
    <t>Pub &amp; a pleasant community
Very accesible road &amp; rail links</t>
  </si>
  <si>
    <t>Quiet rural location, buildings such as church, village hall.
Pro-active Parish Council</t>
  </si>
  <si>
    <t>Community - everybody knows everybody
Security - knowing neighbours are looking after interests
Family
Tranquility with plenty of green areas</t>
  </si>
  <si>
    <t xml:space="preserve">Country life style 
Open space
Quiet
Wildlife </t>
  </si>
  <si>
    <t>Fewer residential properties.
Peace, tranquility and views
reduced transport/vehicles than the towns</t>
  </si>
  <si>
    <t>It is quiet
Nice views
Friendly neighbours
Safe for the children to play outside</t>
  </si>
  <si>
    <t>Limited households - everybody knows everyone
Sense of small, personal community
Family safety
Tranquility with plenty of green belt</t>
  </si>
  <si>
    <t>Location in respect to local towns.
Access to childrens play area and green areas.</t>
  </si>
  <si>
    <t>Quiet, open countryside, not built up. 
Pub walking distance + friendly</t>
  </si>
  <si>
    <t>QUIET, SECLUDED AREA.
LACK OF CRIME.
NOT BUILT UP.</t>
  </si>
  <si>
    <t>Quiet
Good sense of community spirit
Pub</t>
  </si>
  <si>
    <t>Remote
Easy access to footpaths, trails, to go for walks
Undisturbed 
Safe for children</t>
  </si>
  <si>
    <t>Small community
Quiet rural area
A calmer way of life</t>
  </si>
  <si>
    <t>The peace &amp; quiet
The friendliness of the people
The lack of shops &amp; businesses</t>
  </si>
  <si>
    <t>JST and the heavy traffic along the Raunds Road
Wind turbines</t>
  </si>
  <si>
    <t>Less attractive than most with few of the activities experienced in more desirable villages.
Built around faster roads with ever increasing traffic. Could be better maintained pride in public places</t>
  </si>
  <si>
    <t>Little community spirit
Unattractive village
Fast traffic through its heart on the increase</t>
  </si>
  <si>
    <t>No local shop for essentials
No playground for children
Good pub with decent food
No bus route</t>
  </si>
  <si>
    <t>No public transport
No shop</t>
  </si>
  <si>
    <t>Noisy Raunds Road especially during rush hours am &amp; pm
Wind farm</t>
  </si>
  <si>
    <t>Not having a shop or post office
The motorbike noise during summer months</t>
  </si>
  <si>
    <t>Speed of traffic through the village and excessive motorbike noise
JST site is and eyesore</t>
  </si>
  <si>
    <t>The increasingly busy main Raunds Road
Unable to negotiate pavements due to parked cars
Wind farm turbines</t>
  </si>
  <si>
    <t>Traffic on Raunds Road speeding
Parking on footpaths</t>
  </si>
  <si>
    <t>Lack of pathways to nearest towns
No local shop
Traffic on Raunds Road, speeding</t>
  </si>
  <si>
    <t>No public transport and no local shop. Car therefore needed for all journeys.
Lots of village activities in village hall.</t>
  </si>
  <si>
    <t>No public transport
The traffic on Raunds Road - Kimbolton Road namely cars parked obstructing oncoming traffic flow. Sawyers Crescent traffic - it should be made one way only</t>
  </si>
  <si>
    <t>Threat of flooding
Traffic through Water Lane as a rat run</t>
  </si>
  <si>
    <t>Traffic speeding
No pathways to local towns
Lack of facilities for children/teens
Lack of bus service</t>
  </si>
  <si>
    <t>Generally satisfied with this very pleasant rural setting
Maybe a regular bus service would be something to think about, maybe twice a week</t>
  </si>
  <si>
    <t>Lack of a shop.
Bus service</t>
  </si>
  <si>
    <t>No facilities, ie shop, post office, chemist
No bus service to major towns</t>
  </si>
  <si>
    <t>No shop
Adrian Dale (I jest of course)</t>
  </si>
  <si>
    <t>No Shop
No transport</t>
  </si>
  <si>
    <t>Some of planning horrors in the past. 
The problems with parking
Speeding
The loss of the airfield amenity</t>
  </si>
  <si>
    <t>The eyesore of JST opposite the memorial &amp; in the centre of our village
The turbines which look massive when one walks or drives up Water Lane</t>
  </si>
  <si>
    <t>The threat of developers changing the nature of village life.
Irreversable</t>
  </si>
  <si>
    <t>1. Lack of a real centre to the village
2. Mixture of housing and commercial/industrial activities; commercial developments too close to residential properties
3. Speeding traffic through the village</t>
  </si>
  <si>
    <t xml:space="preserve">Cars that park illegally/inconsideratly on Raunds Rd/High Street
The speed that some farm vehicles and/ or machinery goes through the village
People that live in the village who have driven their cars to the pub then after a few hours of drinking drive home. </t>
  </si>
  <si>
    <t>Little community spirit evident - no centre to village life.
Lack of buses, shop, travelling library etc.</t>
  </si>
  <si>
    <t xml:space="preserve">No shop
No parking
</t>
  </si>
  <si>
    <t>no traffic calming
no safe places to cross the roads</t>
  </si>
  <si>
    <t>No village shop
Lack of safety on road (corner to Disbrowe Court)</t>
  </si>
  <si>
    <t>Speeding traffic
No parking bays</t>
  </si>
  <si>
    <t>Wind Farm.  Bikers.
Busy Road.  Garage</t>
  </si>
  <si>
    <t>JST not in keeping with the village
Parking, any new developments should have adequate parking for vehicles.  Traffic through the village and speed</t>
  </si>
  <si>
    <t>Lack of facilities means a journey in the car every time.
No facilities for children</t>
  </si>
  <si>
    <t>Lack of older character properties 
Traffic through B645/B663</t>
  </si>
  <si>
    <t>Lack of regular public transport
Rat run between Raunds and the A6/A45
Motorbike weekends
The energy park</t>
  </si>
  <si>
    <t>Lack of traffic calming
B645 is dangerous to cross as traffic especially from Foot Lane to the pub.  Traffic comes from 3 directions at speed.</t>
  </si>
  <si>
    <t>no bus no parking
no shop no doctors</t>
  </si>
  <si>
    <t xml:space="preserve">No bus route (for teenagers)Wind turbines 
</t>
  </si>
  <si>
    <t>No public transport
Shortage of cycle ways</t>
  </si>
  <si>
    <t>Parking problems
Speeding vehicles on B645</t>
  </si>
  <si>
    <t>Speeding traffic in particular weekend motor bikes, making crossing the road at particular times quite dangerous.
Parking of vehicles and dangers caused by these at central village junctions</t>
  </si>
  <si>
    <t>The lack of paths to safely walk with a pram.
The lack of safe crossing points on the main road.
The distance to travelto the nearest shop.</t>
  </si>
  <si>
    <t>The windmills
People using Water Lane as a rat run</t>
  </si>
  <si>
    <t>There are few places to walk with children that are safe, such as limited available path spaces,
There is no available green space for children such as a small park
There are no amenities in the village such as a small shop</t>
  </si>
  <si>
    <t>Untidy front gardens
Village looks tired and unkempt</t>
  </si>
  <si>
    <t>Wind farm and energy park
No buses
No footpaths to Higham or Stanwick and Raunds</t>
  </si>
  <si>
    <t>Windmills - energy farm
Lack of footpaths joining anywhere else</t>
  </si>
  <si>
    <t>CRE developments
Development of Chelston Rise
Forklift Truck Centre obtrusive industrial area in centre of village</t>
  </si>
  <si>
    <t xml:space="preserve">Traffic numbers are growing and restrictions must be considered 
Peripheral development spoiling the look of the village </t>
  </si>
  <si>
    <t>Traffic
Residential &amp; industrial developments on former airfield site</t>
  </si>
  <si>
    <t>(Dependent on car)
None?</t>
  </si>
  <si>
    <t>Lack of connecting pathway between Chelston Rose, Caldecott and Chelveston.
No speed restriction from Chelston Rise to Caldecott.</t>
  </si>
  <si>
    <t>No shop.
No path from Cheslton Rise to Caldecott.</t>
  </si>
  <si>
    <t>No small general stores
No footpath from Cjhelston Rise to Caldecott or to Higham Ferrers</t>
  </si>
  <si>
    <t>The new waste plant
Wind farm/turbines
Lorries speeding through village
Workers speeding through village to get to airfield complex</t>
  </si>
  <si>
    <t>The road is totally worn out
Wind Farm traffic</t>
  </si>
  <si>
    <t>There is no path way between Chelston Rise &amp; Caldecott
No local shop</t>
  </si>
  <si>
    <t>There is no shop in walking distance
No path from Chelston Rise to Caldecott</t>
  </si>
  <si>
    <t>There is nothing I dislike
To me it is the perfect place to live</t>
  </si>
  <si>
    <t>Wind turbines/farm
Additional noisy traffic created by new development airfield
Speeding of outsiders who work near village
Waste plant</t>
  </si>
  <si>
    <t xml:space="preserve">WINDMILLS
SOLAR FARM
ALL OF THE SUDDEN DEVELOPMENTAL CHANGES.
</t>
  </si>
  <si>
    <t>15% growth maximum (say 20 dwellings)
More bungalows/less 4 bed houses
To stay static whilst main housing growth is confined to nearby towns Rushden etc
No point having a shop it would be unsustainable
Public verges &amp; space to be kept in a better condition to raise attractiveness</t>
  </si>
  <si>
    <t xml:space="preserve">A thriving small village 
If there is housing for young families we may even get a nursery or small school </t>
  </si>
  <si>
    <t>A village much as its currently
No large developments</t>
  </si>
  <si>
    <t xml:space="preserve">I like the current size of the village so I would not want to see it increase in overall size. I think it would make the village less attractive if the open approaches to the village were filled in with houses.
I do not see the point of filling the village with more large deluxe houses as we seem to have plenty of these and to build more would just be to line the pockets of the builders/land owners.
I would like to see traffic calming put in place.
It is good to have a village pub but I do not think we can support shops.
</t>
  </si>
  <si>
    <t>Much the same
A village shop and a regular bus service</t>
  </si>
  <si>
    <t>Needs a range of ages and residents
A village shop would be useful</t>
  </si>
  <si>
    <t xml:space="preserve">Of a similar size to now with little development other than that currently already approved/underway. The current road infrastructure leading to/from the village will not support more development without an unacceptable increase in traffic levels particularly considering the proposed developments in Rushden and Raunds
Removal of the JST eyesore
Effective traffic calming
A small amount of controlled development but maintaining green spaces and openness of the village. No further amenities are considered necessary
</t>
  </si>
  <si>
    <t>Only small development growth with about 30 dwellings. No scope to build on the fields which give the village a feeling of detachment from nearby town/built up areas which will progressively encroach onto our village.
Most proposals seek to build large houses with large plots this is unnecessary. 2 bed bungalows/3 bed houses would be better given the present housing mix in Chelveston</t>
  </si>
  <si>
    <t>To have grown by approx 10%
To support a shop/post office
To have a mix of homes for older people, single people + families</t>
  </si>
  <si>
    <t xml:space="preserve">Younger age mix (0-18)
Shop/post office
Bus route
playground
Footpaths </t>
  </si>
  <si>
    <t>Younger age mix especially 0-18yrs
Local shop for essentials
Bus route
playground
Improved pub/restaurant 
Cycle lanes</t>
  </si>
  <si>
    <t xml:space="preserve">Similar to how it is now - no mass expansion, no cheap housing that attracts lower income families
Would like a village green, centre to allow children to play safely
Better links to Raunds &amp; Higham i.e cycleways, pathways
</t>
  </si>
  <si>
    <t>Village character to remain but to encourage a younger element to the village and possible small businesses. Housing should be non estate and be in keeping with the village.
Increased facilities - shop and public transport.</t>
  </si>
  <si>
    <t xml:space="preserve">Approximately 10 more houses
Affordable housing and more ambitious restoration projects, though all in keeping with surroundings
The current facilities are realistic for the population, and sustainable
Younger families are already increasing
</t>
  </si>
  <si>
    <t xml:space="preserve">Similar feel and character - not grown too much 
It would be nice to build on the number of children/young families in the village </t>
  </si>
  <si>
    <t>I imagine a Chelveston with a shop/newsagents
I would like the village to have expanded
More allotments
Lower average age</t>
  </si>
  <si>
    <t>I would like it to maintain its village status preserving the nature, wildlife and country feel.
I would like to see it attract people of varying ages whilst maintaining a good standard eg: mid/high level housing</t>
  </si>
  <si>
    <t>More young people
Not a lot bigger</t>
  </si>
  <si>
    <t>Roughly the same size
Small development
More amentities</t>
  </si>
  <si>
    <t xml:space="preserve">1. A village which retains its rural character 
2. A housing profile that would attract both young and older families/individuals. This would require 2-4 bedroom houses as well as bungalows 
3. Adequate for off-road parking facilities  </t>
  </si>
  <si>
    <t>Age mix, young and old, affordable housing is needed
A shop to join community together
Transportation - buses
Less congestion in centre of Chelveston (with parked vehicles etc)
A variety of housing to tempt any age to buy, from quality 4 beds to affordable housing</t>
  </si>
  <si>
    <t xml:space="preserve">No more than 50% bigger
Principally owner/occupied 
Mixed ages not just retirement village 
Better play area within village </t>
  </si>
  <si>
    <t>Not much bigger.
Pub stays open.
Local Shop.
Wind Farm closes.</t>
  </si>
  <si>
    <t>Small community
Maybe a shop
No huge new building estate</t>
  </si>
  <si>
    <t>It would be nice to make use of the surrounding area and develop a useable pathway to, for example, Higham Ferrers.
It would be good to see something for the children, such as a park or field for ball games.
It would be useful to have a local small shop selling essential items</t>
  </si>
  <si>
    <t>Maintain the current flavour and peacefulness.
Housing numbers limited to an additional 25%.
A full mix of age groups with more facilities for children
Meeting hall and perhaps shop in Chelveston.
Greater opportunities to meet newer residents</t>
  </si>
  <si>
    <t>Minimal growth - Infill and sympathetic small developments(ie 2-5 properties in one development)
Mixture of ages(there are a number of younger families  moving to the village now because they also want the kind of life a village such as ours has to offer)</t>
  </si>
  <si>
    <t>Same but without main road or traffic calmed
More tree planting</t>
  </si>
  <si>
    <t xml:space="preserve">Similar size 
mix of housing for all age groups 
On a bus route </t>
  </si>
  <si>
    <t xml:space="preserve">Slightly larger with a few more facilities 
If Chelston Rise is developed it should have its own amenities </t>
  </si>
  <si>
    <t>Chelveston and Caldecott should expand in a controllable way which to-day may appear intrusive to some but ?? in 20 years time will be seem as sensible. The plan should serve to minimise initial developer or even local Authority interest to pursue/? to pressure for more housing which continues to rise in this area
Chelston Rise: no/minimum development</t>
  </si>
  <si>
    <t>I want my grandchildren to recognise the nature and layout of the village
Little development of sustainable housing
Character house not boxes and mixed architecture, not Chelston Rise!</t>
  </si>
  <si>
    <t>Small - no further development
Rural - no further in-fill or development
Few facilities - village hall facility to be improved
Traffic restrictions through Caldecott - weight restrictions
The planning meetings in Caldecott supported the above views</t>
  </si>
  <si>
    <t>A few more affordable houses in the area which will hopefully bring some younger life into the village
Some local amenities - shop/post office/cafe
Not too large</t>
  </si>
  <si>
    <t>Basically as it is now.
A new road surface would be nice
Keep it like it is.  Evolution not revolution.  No huge influx of houses/industry which would dissolve and destroy the delicate nature we enjoy.</t>
  </si>
  <si>
    <t>Outskirts of the village a small shop.
Safer to walk around on a public footpath.</t>
  </si>
  <si>
    <t xml:space="preserve">The same as it is now
Have the roads maintained with speed bumps to slow down the traffic </t>
  </si>
  <si>
    <t>VERY MUCH THE SAME AS IT IS NOW.
I AM NOT AT ALL OPPOSED TO DEVELOPMENT, BUT I WOULD NEVER HAVE BOUGHT PROPERTY IN THIS AREA HAD I KNOWN OF ALL THE PROSPECTIVE DEVELOPMENTAL STAGES.</t>
  </si>
  <si>
    <t>Young families/Retirement
Spacious/Green
Detached housing
Shop/newsagent
Quiet/safe</t>
  </si>
  <si>
    <t xml:space="preserve">The number of houses should be decreased to 4 or less, it is probable that the high quality homes would be occupied by more than one person ie: a couple or family so that would suggest that if it was a 2 car family, as most of us are, then there would be the possibility of 12 extra vehicles. I consider this as a significant increase in traffic comparing it to how it is now. I would also be concerned for the horses at the livery which regularly use this area.
</t>
  </si>
  <si>
    <t xml:space="preserve">Too many houses, 6 houses would mean at least 12 cars and Bidwell Lane is not suited to more traffic
</t>
  </si>
  <si>
    <t>Do not support back infill development
Unsuitable access</t>
  </si>
  <si>
    <t>This property represents deliberate flouting of planning law. Planning permission was sought and refused 10 years ago of conversion to residential use.
I am not aware that this has since been granted</t>
  </si>
  <si>
    <t>No traffic issues
in keeping with surrounding buildings</t>
  </si>
  <si>
    <t>Think development of barn sufficient for site 
Would not want to see just rear of building facing road</t>
  </si>
  <si>
    <t>Not needed
Too close to corner</t>
  </si>
  <si>
    <t>his property represents deliberate flouting of planning law. Planning permission was sought and refused 10 years ago of conversion to residential use.
I am not aware that this has since been granted</t>
  </si>
  <si>
    <t>Plot looks too small for house
similar to existing property in village</t>
  </si>
  <si>
    <t xml:space="preserve">The number of dwellings is revised to 2 or 3
</t>
  </si>
  <si>
    <t xml:space="preserve">Dislike houses behind current houses 
Concern over traffic on Sawyers Crescent </t>
  </si>
  <si>
    <t>Properties to match surrounding house types
Improve footpath
Follow existing build and garden lines</t>
  </si>
  <si>
    <t>Properties to match surrounding house types
Improve footpath
Follow existing building and garden lines</t>
  </si>
  <si>
    <t xml:space="preserve">The number of dwellings is reduced to 5. 
3 on raunds road and 2 on sawyers crescent </t>
  </si>
  <si>
    <t>The number of dwellings is reduced to 5. 
3 on raunds road and 2 on sawyers crescent</t>
  </si>
  <si>
    <t>Loss of green space
Spoils the character of the village
Too much development making the village too large</t>
  </si>
  <si>
    <t>Losing this open space would damage the rural feel of the village.
Having open spaces either side of the road into the village enhances the character of Chelveston.</t>
  </si>
  <si>
    <t>Chelveston to link Raunds
Must not lose village boundary</t>
  </si>
  <si>
    <t>Loss of green space
Changes the character of the village
Potential future development behind this in the future
Too many houses</t>
  </si>
  <si>
    <t>Not on green fields.
Major access problems.
Will open up a development between Raunds Road and Kimbolten Road</t>
  </si>
  <si>
    <t>We would lose the open approach to the village. There would be increase in traffic. Fantastic views and open countryside would be lost.
When these houses are built then the rest of the field would be developed and yet anther housing estate for Chelveston.
We do not need big houses.</t>
  </si>
  <si>
    <t xml:space="preserve">If planning is approved I feel it would open the flood gates for Keith Carr apply for additional planning in the future on the land to the rear of this plot, thus saturating the village with houses 
I also feel that it would have a detrimental effect on the residents that currently live opposite. ie: overlooked
</t>
  </si>
  <si>
    <t xml:space="preserve">If planning is approved I feel it would open the flood gates for Keith Carr apply for additional planning in the future on the land to the rear of this plot, thus saturating the village with houses 
I also feel that it would have a detrimental effect on the residents that currently live opposite.  ie: overlooked </t>
  </si>
  <si>
    <t>Outside village boundary
Extends village into arable land</t>
  </si>
  <si>
    <t xml:space="preserve">This would lead
1. to loss of rural aspect for existing homes on Raunds Road opposite proposed development
2. increased traffic taken in conjunction with development behind Darsdale Home and S006 leading to further traffic issues at the Green </t>
  </si>
  <si>
    <t>Losing this open space would damage the rural feel of the village.
Having open spaces either side of the road into the village enhances the character of Chelveston</t>
  </si>
  <si>
    <t>Removes an eyesore
Sustainable development for Chelveston
Would be a complimentary development and improve the look of the village</t>
  </si>
  <si>
    <t>This is the worst part of the village
Housing would be a maximum bonus</t>
  </si>
  <si>
    <t xml:space="preserve">1. Proximity of plot 1 to adjacent residential property
2. Position of turning area is a potential safety hazard because heavy vehicles will have to reverse either up or down new road bisecting the site
3. Building material should be stone rather than brick in keeping with adjacent cottages </t>
  </si>
  <si>
    <t>Proximity of Plot 1 to adjacent housing.
Internal road design inadequate and cramped
Building materials should match adjacent cottages ie stone</t>
  </si>
  <si>
    <t xml:space="preserve">The proposed number of dwellings is reduced
The dwellings are low level, preferably bungalows. 
Additional access possibly off Foot Lane 
</t>
  </si>
  <si>
    <t>Additional vehicles generated by these new houses would be travelling through the village on a daily basis so safe crossing points need to be established.
The style of housing befits the adjacent memorial.</t>
  </si>
  <si>
    <t>It would make the B645 safe
Would improve the look of the site</t>
  </si>
  <si>
    <t>This plan is too imposing on surrounding houses, they would be overlooked by the new build and this would be too intrusive.
Too much land being taking up.</t>
  </si>
  <si>
    <t>Housing density too high
Increased traffic levels through Caldecott
Loss of green space
It will spoil the character of Chelston Rise</t>
  </si>
  <si>
    <t>On its own, this is an attempt to build in the open countryside, which, in accordance with the NPPF, should be resisited.
However; if WPG ever get permissions to develop the Chelston Rise complex, then a carefully thought out plan, that fits in with the WPG plan, could work.
This applicant has recently been advised that planning permissions will not be considered as the site falls into the open countryside category</t>
  </si>
  <si>
    <t xml:space="preserve">must not go ahead .it does not meet any of the original or present criteria!!
</t>
  </si>
  <si>
    <t>IN MY OPINION, THE CURRENT PLAN IS NOT SUITABLE. PERHAPS TWO HOUSES WOULD BE BETTER.
I CANNOT SEE THE SITE BEING PRACTICAL FOR MORE THAN THAT AND STILL RETAINING THE CHARACTER OF THE VILLAGE.</t>
  </si>
  <si>
    <t>Not affecting anyone
No impact on the village</t>
  </si>
  <si>
    <t>Access issues
Future unknown intentions for the development of this plot
Unsustainable development for the size of plot
Its a sort of back infill development</t>
  </si>
  <si>
    <t>No proper access
Extremely unlikely that it would be just one dwelling and even more unlikely that Craythorn would live there!</t>
  </si>
  <si>
    <t xml:space="preserve">No access
Would dominate high land
Not convinced land would be used for just one property </t>
  </si>
  <si>
    <t>Very sensible use of surplus gardens.
Unobtrusive.
No impact on traffic in the village</t>
  </si>
  <si>
    <t>Proposing two new access roads off Britten Close is unrealistic and not likely to get Highways support.  Six dwellings would increase vehicle movements on the Close significantly.
If a new access road was created off the Raunds Road, serving all six properties, then that could be acceptable.</t>
  </si>
  <si>
    <t>I would only support this proposition if the proposed bungalows were "Back to back" with the remaining Britten Close properties and if access was from Kimbolton Road or Raunds Road.
I would not support this as a "back land" development accessed from Britten Close.</t>
  </si>
  <si>
    <t>Do not support back infill development
Cash grabbing
Unsuitable access
Spoils the character of these houses and the neighbourhood</t>
  </si>
  <si>
    <t>I do not like backfilling/garden development.
I think this is a case of making money and then leaving the village.</t>
  </si>
  <si>
    <t xml:space="preserve">Behind current houses 
Traffic concerns </t>
  </si>
  <si>
    <t>No further development wanted in Caldecott
Removes green space</t>
  </si>
  <si>
    <t xml:space="preserve">Seems an obvious infill if Duchy site goes ahead 
Planners to ensure high standard design and materials </t>
  </si>
  <si>
    <t>Caldecott would lose open spaces.
Five to seven new houses (including houses from SO18a) in this small space would not benefit Caldecott and produce too much traffic. Fourteen more residents cars plus their visitors would be too much traffic for the area.</t>
  </si>
  <si>
    <t xml:space="preserve">Facilities ie a pub, shop would probably have to be considered at Chelston Rise, there would be a significant increase in people using the pub and due to its distance and remoteness from Chelston rise it is inevitable that residents would drink and drive.
</t>
  </si>
  <si>
    <t>Smaller development
5 - 10 homes in the same style as are currently there</t>
  </si>
  <si>
    <t>35 houses would create 70 plus new residents cars all of which would go through Caldecott. Caldecott does not have the capacity for this.
It would overwhelm the current housing
Chelston Rise is a nice small development with open countryside and that is why people have moved there, increasing the housing by 35 would ruin this.</t>
  </si>
  <si>
    <t>Too many houses
Traffic through Caldecott
Will spoil the character of Chelston Rise</t>
  </si>
  <si>
    <t>70 houses would create 140 plus new residents cars all of which would go through Caldecott. Caldecott does not have the capacity for this.
It would overwhelm the current housing
Chelston Rise is a nice small development with open countryside and that is why people have moved there, increasing the housing by 70 would ruin this.</t>
  </si>
  <si>
    <t xml:space="preserve">I have supported the application for 35 properties, 70 is far too many as there are no facilities for all these extra people
</t>
  </si>
  <si>
    <t>Too many houses.
Would generate too muc traffic which would impact uponCaldecott and Chelveston as people travel through going to/from work/shops etc.</t>
  </si>
  <si>
    <t>Too many houses in too small a space. it takes away the fields and tarmac playground which the kids on the estate have got used to.
we also already have drainage/sewage problems with the pipes being too small, so another 70 houses would cause even more problems</t>
  </si>
  <si>
    <t>No detail means that options are wide open and uncontrolled
Excessive increase in traffic volumes
Detrimental impact on Chelston Rise</t>
  </si>
  <si>
    <t>All because of windmills
No thank you</t>
  </si>
  <si>
    <t>No plans given
Could be anything 
Has no respect for village views</t>
  </si>
  <si>
    <t xml:space="preserve">Deplore loss of green space to enjoy
Loss of habitat for nature birds and animals 
Owners have already shown complete disregard for residents views! </t>
  </si>
  <si>
    <t>Increased industrial traffic passing throughthe surrounding villages.
Other potential disruption (eg sound and smell) from the waste operations.</t>
  </si>
  <si>
    <t>THE RECENT CHANGES HAVE ALREADY RUINED THE CHARACTER OF THE AREA. I WOULD NEVER HAD CONSIDERED BUYING IN THIS AREA IF I HAD KNOWN ABOUT THE PROSPECTIVE CHANGES.
PLEASE DO NOT AGREE TO ANY ADDITIONAL CHANGES TO THIS SITE.</t>
  </si>
  <si>
    <t xml:space="preserve">Already large enough
Would increase traffic and noise to the village </t>
  </si>
  <si>
    <t>No No No No
This is not a well established energy park it is in its infancy!  Anaerobic an bio fuel absolutely stinks - I like to spend time in my garden, go an look at BioGen at Twinwoods, Bedfordia.  I am not against country smells - these are certainly not. The land here is enjoyed by hundreds of dog walkers, cylclists and walkers, I think there is enough development already.  Airfields have historically been known as nature reserves, primarily because they have always been sectioned off.  How many more lorries and vans do we need going up and down this road and surrounding country lanes, in addition to the 40 tonne artics already transiting in and out of Carr Brothers</t>
  </si>
  <si>
    <t>The turbines are an eyesore and you can hear them
There is no need or want for further development - no need for industrial units, etc.  as the entire area is rural</t>
  </si>
  <si>
    <t>The number of units (including housing and industrial) were krpt to reasonable number (eg 30)
The surrounding roads were improved.
Additional traffic through surrounding villages was managed toensure the safety of residents in those surrounding villages.</t>
  </si>
  <si>
    <t xml:space="preserve">Any employment can be from existing villages
No confidence in existing owners - would ignore local concerns as shown by installation of the wind turbines </t>
  </si>
  <si>
    <t>I live in a village not a town
It would be unsitely &amp; not needed</t>
  </si>
  <si>
    <t>Remove through road to Duchy Close
Reduce/cap houses at 25
Remove 2 bed cheap housing
Keep village green &amp; hall</t>
  </si>
  <si>
    <t>1. A large Village Green was gifted to the Village and put hard up against the houses in Duchy Close to protect their outlook.
2. The New Village Hall idea was ditched.
3. No access off the Higham Road - access should be School House Corner
4. The total number of houses was 25 now and 25 after 2035</t>
  </si>
  <si>
    <t>Fewer houses, and provided recreation land was provided.
Do we need a new village hall?</t>
  </si>
  <si>
    <t>Reduction of houses to 20 
Move green play area closer to Duchy Close
No requirement for village hall/community centre</t>
  </si>
  <si>
    <t>Not on green field.
Totally change the layout of the village</t>
  </si>
  <si>
    <t>Too many houses for the village. We do not need a second village hall.
Having a large housing estate will totally change the feel and look of the village. This would give us at least 100 more residents cars.</t>
  </si>
  <si>
    <t>Extends the village and is not to my mind classified as infill.
Potential black spot for cars entering and leaving the new site</t>
  </si>
  <si>
    <t>We already have a village hall!
No one wants a housing estate on the field - far too many houses for a small village without facilities. Problems with flooding in Water Lane</t>
  </si>
  <si>
    <t>1. Too big (80% increase) a development on the edge of the village with lose of rural aspect 
2. Four new exits onto B645 already designated a Red Route - potential safety issue 
3. No need for another village hall</t>
  </si>
  <si>
    <t>No need for  extra village hall.
50 houses would spoil rural aspects of Chelveston
Safety issues from B645 ad entrances/exits to this development/</t>
  </si>
  <si>
    <t>Too many houses being built in such a short time frame. 
The promise of a new village hall is a very clever ploy to obtain approval for this application, so the parish should not be swayed into approving the application because of this. Chelveston already has a village hall in beautiful surroundings and should be preserved at all costs. Chelveston does not have the facilities to support the needs of this quantity of houses and would realistically be unable to provide them by 2018. 
Approving this development is the first step in chelveston becoming a town, which I strongly oppose as I chose to live in a small village.</t>
  </si>
  <si>
    <t xml:space="preserve">Too many houses being built in such a short time frame. 
The promise of a new village hall is a very clever ploy to obtain approval for this application, so the parish should not be swayed into approving the application because of this. Chelveston already has a village hall in beautiful surroundings and should be preserved at all costs. Chelveston does not have the facilities to support the needs of this quantity of houses and would realistically be unable to provide them by 2018. 
Approving this development is the first step in chelveston becoming a town, which I strongly oppose as I chose to live in a small village.
</t>
  </si>
  <si>
    <t>For this plan to work the route via Duchy Close would need to be widend.  Also it would set a precedence for the field to be filled in a future neighbourhood plan.
Neither of these are acceptable</t>
  </si>
  <si>
    <t>Not suitable for lots of reasons, access - scale - water drainage if built on and would change village dramatically 
Has never been suitable, is not suitable now and will never be.</t>
  </si>
  <si>
    <t>This development is extending the existing perimeter of the village and enclosing existing housing.
The village hall is not required as we already have one.
Some people live in housing on the edge for that reason alone, and do not want to be boxed in!</t>
  </si>
  <si>
    <t>This would be too imposing on Duchy Close, it would be a danger to the estate/main road with movement going into and out of the new buildings.
It would take up too much of the green space</t>
  </si>
  <si>
    <t>Too big a change - would drastically alter village
Extra traffic on Duchy Close</t>
  </si>
  <si>
    <t xml:space="preserve">Too big a change - would drastically alter village
Extra traffic on Duchy Close </t>
  </si>
  <si>
    <t>Too many houses.  No plans for the adjacent road which is already dangerous.
Increased number of vehicles passing through Duchy Close would provide a danger to the children living in Duchy Close.
Views out the back of Duchy Close which enhance the quality of life of residents would be lost.</t>
  </si>
  <si>
    <t>We do not need all these houses
We do not need a new village hall or recreation field</t>
  </si>
  <si>
    <t>Britten Close would have been developed initially with more houses.  There is no need to change it now.  I cannot understand why someone would buy a house with a large garden with a view to building on it.  This is unfair to existing residents.    Additionally, I do not think Britten Close could accommodate more through vehicles. This would increase the noise to existing residents.  6 dwellings are too many for this area.  Also, are dwellings required for retired people?  It is a bit remote at the back of Britten Close. Retired (older) people need to be nearer to facilities.</t>
  </si>
  <si>
    <t>Because that area is all contained into a small compact site with surrounding farm houses and buildings already, plus it's off the beaten track and I don't think it will have a an effect on anyone</t>
  </si>
  <si>
    <t>Happy to see existing old buildings developed.  It's always better to see them like that rather than rund down hacks.</t>
  </si>
  <si>
    <t xml:space="preserve">Seems an appropriate use of space and won't impact any neighbours unduly
</t>
  </si>
  <si>
    <t xml:space="preserve">I don't feel this would have a high impact as there are existing building there at present </t>
  </si>
  <si>
    <t>Development in this area is creating a small village rather than an agricultural environment. I like the quiet counry farm lane,and dont't want to walk through a housing estate.</t>
  </si>
  <si>
    <t>Don't want more people in the Village</t>
  </si>
  <si>
    <t>Don't really want many new houses</t>
  </si>
  <si>
    <t>They couldn't be bothered to send anyone to discuss this aspirational site, so not interested in voting</t>
  </si>
  <si>
    <t>I can't support any proposal which involves building on green field land as future development is possible</t>
  </si>
  <si>
    <t>If there were less houses &amp; I don't see that we need a new village hall when the existing one has grants to do it up &amp; what would happen to it.</t>
  </si>
  <si>
    <t>This is the big one, if this is done well this could be the only development the village needs, if the streets weren't narrow and the houses of similar build to duchy this would be great. Like I said any more than this and the village would be expanding far too rapidly. But this development would breathe a whole new life into the village. I would say 20-30 dwellings of similar type to duchy close or mallows grange in stanwick would be the perfect number. Again, new pub:no , BIGGER pub: YES. This larger pub (in accompament to this dwelling development) would be a huge attraction  for the village and the new village hall would have to be modern and large so village events, fetes can occur. A new Chelveston...but not too big. As long as everyone knows everyone.</t>
  </si>
  <si>
    <t xml:space="preserve">Too big a development for Chelveston
Removes green space and spoils the character of the village
We don't need all these houses or another village hall
Access issues and too high an impact on Duchy Close
This is just money grabbing
</t>
  </si>
  <si>
    <t>It's too big and will obviously be phase 1 of a bigger plan.  Would prefer the village hall to stay where it is as it links Chelveston to Caldecott</t>
  </si>
  <si>
    <t>too many! and don't need another hall, recreation land or market.  Access will be a problem</t>
  </si>
  <si>
    <t>Chelveston does not need a large housing estate.  It does not need a new village hall; and with less children han in the 1980's a recretion field is debateable.  Access will be dangerous.  It will detract from the appearance of the whole village.</t>
  </si>
  <si>
    <t>Completely not in keeping with the existing village we don't need the sweeteners, we have a village hall. No access should be through the existing Duchy Close. It would join Chelveston to Caldecott making a single string village rather than the character of village we currently have. It is abuntdently clear that further development is anticipated by the access road to nowhere adjacent to the paddock in NDP-S015. Too large a development almost increasing village by a third.</t>
  </si>
  <si>
    <t>Don't need new village hall.  Access is dangerous into B645 and Duchy Close already car clogged.  Ruin rural village atmosphere - develop village by 30%.  Water services are already poor.  This is effectively another village.  Could lead to rest of field being developed.  Do not need a shop or village green or play area.  Local schools could not cope with this number of new homes.</t>
  </si>
  <si>
    <t>This many houses in one location is excessive and not supported by my family. Additional housing on Duchy Close would increase traffic on and already busy street.  The land owner didn't satisfy residents' concerns over parking.  The additional access from the B645 is also a concern.</t>
  </si>
  <si>
    <t xml:space="preserve">Although this may not affect me it would affect others and they may not want development.  Therefore it would be inappropriate for me to make a decision that would/wouldn't affect/relate to me. </t>
  </si>
  <si>
    <t>The new village hall may be a nice idea but there's too many dwelling proposed</t>
  </si>
  <si>
    <t>There are far too many houses wanted on this area. It isn't big enough &amp; will cause too much traffic &amp; noise. We like it quiet &amp; rural</t>
  </si>
  <si>
    <t>I don't consider this is a good place to build more homes which will untimately suffer from the effects of the biomass plant &amp; HGV traffic etc</t>
  </si>
  <si>
    <t>With the current renewable energy park initiatives I can't understand how this can be a desireable housing location for the majority seeking houses and can't support it</t>
  </si>
  <si>
    <t>I just don't think it's time yet.</t>
  </si>
  <si>
    <t>Nowhere near enough detail! CRE have consistently failed to provide information to time, as well as springing ideas onto the committee and the Village without notice. They have not responded when asked questions and still haven't given anywhere near enough detail about their proposal.</t>
  </si>
  <si>
    <t>The road network wouldn't support this "new town"</t>
  </si>
  <si>
    <t xml:space="preserve">Too much development along this strip, again don't want village becoming a town, don't agree with this and don't agree with who wants to build </t>
  </si>
  <si>
    <t>Haven't the proprietors already done enough damage to the neighbouring villages and countryside.</t>
  </si>
  <si>
    <t>Don't want any further development on airfield site</t>
  </si>
  <si>
    <t>There is no ned for this sort of expansion in a village.   I don't think this village is ready for this sort of growth with extra traffic etc.. If we don't stop this how much more will be added.</t>
  </si>
  <si>
    <t>Don't want to live in large residential area.Have chosen to live here because I want to live in a quiet village and happy to travel to shops/surgery etc.If I had wanted such local services/infrastructure I would have chosen to live in a more built up area.
The increase in dwellings would totally change the character of the area and create a small town. Traffic would considerably increase on roads not built for large volumes of traffic and make the roads more dangerous.</t>
  </si>
  <si>
    <t>I don't want a shop near. I am happy to live without any local services</t>
  </si>
  <si>
    <t xml:space="preserve">As long as the noise is similar to the current situation and the traffic flow down the runway isn't unbearable this would be fine. Also I don't want to see any huge warehouses or energy developments from the village, as we already have the wind turbines to fill our skyline! (Big "fan" of them by the way, pun intended.) </t>
  </si>
  <si>
    <t>I love walking on the air field- or I used to , it's covered with litter now busy with lorries thundering down the road. The trubines are okay but the solar panels are an eye-soar.
, further development will change the atmosphere further.</t>
  </si>
  <si>
    <t>It's already overdeveloped, loosing the desolate feel</t>
  </si>
  <si>
    <t>I firmly reject this as I feel that the village hasn't been considered, they are big construction and don't believe the safety has been considered this is a big NO NO</t>
  </si>
  <si>
    <t>This renewal energy park seems to be running away with itself.  Enough is enough.  This company has little regard for the surrounding villages.  To them it's about profit and they view Chelveston-cum-Caldecott as easy targets.  Waste processing is not wanted for the noise and smell.</t>
  </si>
  <si>
    <t>Too many dwellings that don't appear to compliment existing ratio</t>
  </si>
  <si>
    <t>It's too many houses</t>
  </si>
  <si>
    <t>No - it's too many
I would be concerned about extra traffic and infrastructure generally</t>
  </si>
  <si>
    <t>Yet again this proposal is way above the 10% set by the authorities. If approved there would be an extra 120/140 vehicles on top of the ones ref NDP-S019a 
'C' type road, poor facilities, e.g. bus route etc.
NDP-S019a and NDP-S019b would create a small town, which is not needed as Raunds, Rushden and Higham are meeting the extra demand in this area</t>
  </si>
  <si>
    <t>I think this site would be overcrowded with 70 more homes (more than double the existing number). I feel that the site's quiet, family oriented nature &amp; general safety (especially for young children on roads) would be compromised.</t>
  </si>
  <si>
    <t>I moved for a village &amp; rural living
Building would ruin the views &amp; countryside. I don't want to be living in a town again. A local shop would be nice</t>
  </si>
  <si>
    <t>I agree that there needs to be more accommodation and think that it would be better in one designated area, however I don' wish to see properties crammed so close together just for developers financial gain.</t>
  </si>
  <si>
    <t>This proposition sounds good. However would like to see No's 43, 45 and 47 retained as well as the improvements to drainage, and the roads. I am also in support of a local shop</t>
  </si>
  <si>
    <t>Reduce number of dwellings to about 15, otherwise a rapid influx of residence into the village will occur and the pub would be too crowded, don't go thinking you can build another pub because that's just not what this village is about. However a BIGGER pub, well now your convincing me...but in all seriousness if this were to happen I would like to see a smaller expansion first, then observe the effect on the village and allow this to determine future expansion.</t>
  </si>
  <si>
    <t>I don't see this as excessive provided the contractor implements highways improvements and awards the parish benefits</t>
  </si>
  <si>
    <t>Far too many houses for the area and they need to be of a similar build and design as existing housing so it doesn't make the estate look over developed and crowded. Careful consideration needs to be given to visitors parking to the houses</t>
  </si>
  <si>
    <t>Too many houses! it will take away the open feel. i would agree if there weren't as many houses. i would consider moving if they got the go ahead on the above proposal</t>
  </si>
  <si>
    <t>What 70 new homes I don't think so</t>
  </si>
  <si>
    <t>BACK TO THE DRAWING BOARD FOR THIS ONE. IF THE ENTIRE SITE HAD AN ADDITIONAL 12 HOUSES ONLY. THERE'S NO NEED FOR A SHOP OR ANY ADDITIONAL ACCESS PATH.PLEASE DO NOT CONSIDER ANY PROPOSAL OF THIS SCALE AS IT WOULD GREATLY DESTROY THE CHARACTER OF THE CURRENT SITE.
ANY ADDITIONAL DEVELOPMENT SHOULD BE IDENTICAL TO CURRENT HOUSES. 12 MAXIMUM</t>
  </si>
  <si>
    <t>I moved for a village &amp; rural living
Building would ruin the views &amp; countryside. I don't want to be living in a town again</t>
  </si>
  <si>
    <t>Don't feel this would impact too much on existing homes</t>
  </si>
  <si>
    <t>It's the bungalow situation all over again.</t>
  </si>
  <si>
    <t>Wouldn't want to lose the views of the Church and the rural feel of Bidwell Lane</t>
  </si>
  <si>
    <t>Don't see this as being of benefit to the village</t>
  </si>
  <si>
    <t>It's basically in-fill so no objection</t>
  </si>
  <si>
    <t xml:space="preserve">Doesn't appear to affect many others </t>
  </si>
  <si>
    <t>We don't like to argue</t>
  </si>
  <si>
    <t>It would spoil the open vistya of this part of the village which contributes to it's overall feel.</t>
  </si>
  <si>
    <t>don't see this as being of benefit to the village</t>
  </si>
  <si>
    <t>This would completely spoil the rural space on the corner of Caldecott Road and Bidwell Lane.  The driveways would go directly onto the Caldecott Road and would completely change the rural aspect of this part of Caldecott.  I do not think that Caldecott needs any more detached houses at this stage.  This sort of dwelling does not offer affordable housing.  Peter is talking about moving the footpath again to accommodate a space to ensure a view of the church.  I do wonder if this is in anticipation of further possible dwellings in the future ie: an access that would go further into the field near to the Duchy's Barn on Bidwell Lane.</t>
  </si>
  <si>
    <t>Don't feel it is the sort of housing which the village needs</t>
  </si>
  <si>
    <t xml:space="preserve">The land proposed to be built on was classed as fallow land by the builders so should never be built on, there would be potentially be quite an increase in the flow of traffic trying to get out of Britten Close which at peak times is bad enough now, it would be far safer if approved, for the proposed site to have access onto Raunds Road over Keith Carr's land at NDP-S008   </t>
  </si>
  <si>
    <t>Why do the village want 6 Bungalows don't think so what about the traffic flows, by the time the Bungalows are built Mr Bagley will be long gone</t>
  </si>
  <si>
    <t>I don't think this is as good a development as many others proposed in that it would reduce the value of the three existing houses unreasonably and create cramped accommodation for the new houses.</t>
  </si>
  <si>
    <t>I don't want people developing their back gardens</t>
  </si>
  <si>
    <t xml:space="preserve">I do not believe the applicant will just want one house, compared with the JST site, its larger and he is a smart man, don't trust the application!! </t>
  </si>
  <si>
    <t>I don't like back land development where the property can't easily be accessed from the road.</t>
  </si>
  <si>
    <t xml:space="preserve">Not detrimental to anyone else's properties </t>
  </si>
  <si>
    <t>This wouldn't be in the way of existing homes and wouldn't ruin views etc</t>
  </si>
  <si>
    <t>This would provide housing for young families who could take advantage of the Children's play facilities that already exist in Chelston Rise.</t>
  </si>
  <si>
    <t>Provided WPG secure planning I don't see any objection. Without this I think the plot is too remote for the build.  It sits too far from existing properties</t>
  </si>
  <si>
    <t>Affordable dwellings' is a very vague description which doesn't give enough information for me to support it.</t>
  </si>
  <si>
    <t xml:space="preserve">Not in keeping with the local area, unsafe access point, development isn't wanted in the area, would increase congestion on local roads. Would involve over development of a very small piece of land. </t>
  </si>
  <si>
    <t>We have lovely views don't need houses spoiling it</t>
  </si>
  <si>
    <t>They will improve the look of the village centre, currently it's a bit of a mess!</t>
  </si>
  <si>
    <t>9 reduced to 8 or dwelling next to Hawthorns moved'away' from boundary. Front facing dwellings to be stone faced</t>
  </si>
  <si>
    <t>I'm very supportive that he JST site is developed, and as soon as possible.  However; disign is a subjective matter and I feel the design shown is very poor indeed.  Uninspiring and simple....I believe so much more could be made of a space of this size and I would hope more effort is put into creating a high quality design for the centre of our village.</t>
  </si>
  <si>
    <t>Looks like they haven't considered adequate parking facilities for 9 houses. Chelveston already has parking issues, would prefer 8 houses with other plot for extra parking</t>
  </si>
  <si>
    <t>As long as the houses were suitably matched to those around it and access wasn't compromised</t>
  </si>
  <si>
    <t>I believe that this is a great opportunity to develop this site but more needs to be done for road sfety and maybe changes to the junction near by should be included in the proposal. I also don't believe enough visitor parking has been included in the plans</t>
  </si>
  <si>
    <t>This is an ideal srae to develop but I have reservations about parking and the road system getting to the additional housing as I don't believe enough space is available for visitors to these houses so believe people will park on higham road. The junction just outside the development is already a dangerous junction and believe improvement works will need to be incorporated into the planning application for this site</t>
  </si>
  <si>
    <t>Again extra traffic, spoiling the open field views.  Access onto the Raunds Road.
Don't want to be looking at more houses.</t>
  </si>
  <si>
    <t xml:space="preserve">We enjoy looking at the wind turbines not a sprawling OAP's village </t>
  </si>
  <si>
    <t>I don't feel that 1 house will have too much of an affect on anyone</t>
  </si>
  <si>
    <t>Can't see any objection to this on the edge of the village</t>
  </si>
  <si>
    <t>Don't see this development being an issue</t>
  </si>
  <si>
    <t>If neighbour agrees and doesn't impact them too much</t>
  </si>
  <si>
    <t>I can't support any of these green field developments. They nearly always lead to more houses</t>
  </si>
  <si>
    <t>Widening and traffic flow improvement  to Sawyers Crescent/St. George's Row as well as the provision of off road parking a necessity</t>
  </si>
  <si>
    <t>Access issues need to be sorted and some land needs to be given over to widening Sawyer's Crescent</t>
  </si>
  <si>
    <t>Again, widen Sawyers and this could work, extending the rows of current houses is the sort of expansion the village needs as that space is not hugely important. The footpath would have to run down the side of the houses (I think this is indicated in green) so its all good! Just don't go building too much on the other side of the Raunds road, as the open field view is what makes the village a beautiful place to live.</t>
  </si>
  <si>
    <t>More traffic on the Raunds Road.  Access to Raunds.  Just because we have open fields doesn't mean we have to build on them</t>
  </si>
  <si>
    <t>I am a believer in not standing in people's way without having a genuine reason for doing so. However, people living closer may have different views. This is my reason for supporting all other proposals henceforth</t>
  </si>
  <si>
    <t>It is nnot my view that Sawyers Cres needs widening.  Traffic moves slowly through the village.  That's how it should stay.</t>
  </si>
  <si>
    <t>I would support option C as a mews development if some of the land on the corner was given over to widening Sawyer's Crescent.</t>
  </si>
  <si>
    <t xml:space="preserve">If Sawyers was widened and an additional close added running by the side of John's house to accommodate the new dwellings I feel this would be an acceptable expansion. </t>
  </si>
  <si>
    <t>So long as they keep with the rest of the houses &amp; don't cause any unnecessary disruption for residents</t>
  </si>
  <si>
    <t>Don't want to see from my house</t>
  </si>
  <si>
    <t>This is building on backland &amp; as well as being inappropriate it would damage the visual amenity of Goldcrest's neighbours. Building on a garden because it is too big is not appropriate as it was probably a major reason for buying the house in the first place!</t>
  </si>
  <si>
    <t>Doesn't look very pleasing, existing houses will belooking on to houses that don't need to be there.  Money grabbing!!</t>
  </si>
  <si>
    <t>This is garden grabbing and I don't believe this would be in keeping with the area and cause more problems on the bend of the road</t>
  </si>
  <si>
    <t>I'm not against this but I do take into consideration how other people may feel about it, i.e. the house opposite</t>
  </si>
  <si>
    <t>Providing it's not brick</t>
  </si>
  <si>
    <t>I feel this wouldn't impact on residents</t>
  </si>
  <si>
    <t>I'm happy for this - as long as it is in keeping with current buildings</t>
  </si>
  <si>
    <t>I would not like this in a modern brick as it could possibly appear incongruous to the stone building next door (Rosie and Frank's cottage)</t>
  </si>
  <si>
    <t>I feel this plot shape/size is just asset stripping to support the other proposal and with all other sites iffered up it's not required.</t>
  </si>
  <si>
    <t>Does not look like a quality or sensible development as it would shoe-horn a house into too small a space and we don't need to do that in this county.</t>
  </si>
  <si>
    <t>There is no reason to build on this small piece of land.  They just seem to bedoing it for money.  The size of the house won't be in keeping with the rest of the village houses.</t>
  </si>
  <si>
    <t>Don't think this site taking into consideration the position on the road is suitable for development of any kind as it is dangerous</t>
  </si>
  <si>
    <t>As before won't impact anyone else unduly and seems reasonable</t>
  </si>
  <si>
    <t>As this is a straight replacement I don't see an issue with this application</t>
  </si>
  <si>
    <t>I'm happy for the barn to be restructured</t>
  </si>
  <si>
    <t>It's in the first phase 2016-2025</t>
  </si>
  <si>
    <t>It's just re-developing an old building</t>
  </si>
  <si>
    <t>I think this is more acceptable than the first proposition however, there should be set guidelines to follow, it should be no higher and take up no more space than the original barn in place. People bought there houses here for the reason that the landscape is nice around it. There should be no more houses built in this area, If housing is short then they should add to preexisting towns such as Rushden because the people there don't have landscape around them anyway, so it wont make a difference. New houses should be built on derelict land that no longer has a purpose.</t>
  </si>
  <si>
    <t>This won't affect much of the village or increase the traffic excessively</t>
  </si>
  <si>
    <t>As they wish to build their own home I support, so long as they listen residents &amp; don't make it stick out or cause unnecessary disruption</t>
  </si>
  <si>
    <t xml:space="preserve">If the dwelling and access is fully acceptable with their immediate neighbour and won't compromise Peggy's environment </t>
  </si>
  <si>
    <t>As long a neighbours don't object</t>
  </si>
  <si>
    <t>Leave the garden as it is, don't be greedy, buy a plot of land somewhere else, to build on. A nice big garden will be a thing of the past at this rate. Not acceptable</t>
  </si>
  <si>
    <t>Again I don't feel this offers anything to the village!</t>
  </si>
  <si>
    <t>No...just no. Don't go building behind closes like this, tucking them out of site.</t>
  </si>
  <si>
    <t>The access point for this application is via the lay-by which is frequently and legally used by various types of vehicle. It is used by Hgv's as a last chance turning point, due to the restriction on kimbolton and they park in it overnight. as do camper vans etc. 
It would not be long before issues regarding vehicle access and overnight parking are raised. 
This is a designated lay-by and that's how it should remain.</t>
  </si>
  <si>
    <t xml:space="preserve">The access point for this application is via the lay-by which is frequently and legally used by various types of vehicle. It is used by Hgv's as a last chance turning point, due to the restriction on kimbolton and they park in it overnight. as do camper vans etc. 
It would not be long before issues regarding vehicle access and overnight parking are raised. 
This is a designated lay-by and that's how it should remain. </t>
  </si>
  <si>
    <t>The access to this is not completely clear to me.  This could also make Britten Close in to a larger housing estate and I do not think our village should encourage the growth of an'upmarket' housing estate which does not appear to be inclusive</t>
  </si>
  <si>
    <t>If there were fewer dwellings as they as they are rediculously smaall(compare with moment). 3-4 properties maximum</t>
  </si>
  <si>
    <t>This is a MUST for the Village. JST must go and this will make the village a prettier one</t>
  </si>
  <si>
    <t>Same as above</t>
  </si>
  <si>
    <t>Good infill for the village
Covenant should be included to restrict additional building behind the current proposal</t>
  </si>
  <si>
    <t>My reasons for saying no this is purely a personal reason - [reason removed] but I also like the road as it is now with the lovely trees and the open field that the sheep graze in - just because it is a patch of land doesn't mean it has to be built on.</t>
  </si>
  <si>
    <t>Too many
Caldecott could not support such numbers - roads etc</t>
  </si>
  <si>
    <t>I would support a MAXIMUM of TEN houses to continue the "horseshoe" shape of the crescent, but leave the field as it is so build on old school foundations but leave the field as many of us walk dogs etc - As long as they match the outsides of the current houses. They must not stick out</t>
  </si>
  <si>
    <t xml:space="preserve">BACK TO THE DRAWING BOARD FOR THIS ONE. IF THE ENTIRE SITE HAD AN ADDITIONAL 12 HOUSES ONLY. THERE&amp;#39;S NO NEED FOR A SHOP OR ANY ADDITIONAL ACCESS PATH.PLEASE DO NOT CONSIDER ANY PROPOSAL OF THIS SCALE AS IT WOULD GREATLY DESTROY THE CHARACTER OF THE CURRENT SITE.&lt;br/&gt;ANY ADDITIONAL DEVELOPMENT SHOULD BE IDENTICAL TO CURRENT HOUSES. 12 MAXIMUM
</t>
  </si>
  <si>
    <t>Its absolutely ridiculous that in the last 10 years caldecott has been the victim of many propositions, people live here for a reason and they do not need it ruined by this amount of houses. The traffic would increase. It would no longer be a pleasant and quiet place to live with pretty views, because there would be new build ugly houses everywhere and a huge amount of people. I completely oppose this proposition.</t>
  </si>
  <si>
    <t>No detail means that options are wide open and uncontrolled
Excessive increase in traffic volumes
Detrimental impact on Chelston Rise
Impact of traffic on Caldecott
This amount of development is not required here
Their approach was underhand and not in the spirit of the NDP process
CRE cannot be trusted</t>
  </si>
  <si>
    <t>We have a wind farm and solar panels which have ruined our landscape, creatged more traffic noise ad smells.  We do not need anymore, too much traffic and noise.  We live in a village, not an industrial estate.</t>
  </si>
  <si>
    <t>More info needed on nature of employment opportunities</t>
  </si>
  <si>
    <t>The windfarm is bad enough - the CRE group are ignorant and have no concern for the village - this would increase traffic to the area - totally unacceptable and where would it stop</t>
  </si>
  <si>
    <t>There are already sufficient renewable energy installations. Would dominate village. Would create a separate community.
Not clear as to what development would provide.</t>
  </si>
  <si>
    <t xml:space="preserve">Not clear as to what the development would provide. Also in same category as NDP-S020a it would dominate the village and set up a separate community in its own right. </t>
  </si>
  <si>
    <t xml:space="preserve">I am not convinced that residents wishes will be duly considered </t>
  </si>
  <si>
    <t>I do not want buildings on that field. We have wind turbines which we did not want. Any more buildings will ruin the clear views everyone here loves. No buildings at all. Do not ruin our views - that's why we love this place - my animals are consistently near that field &amp; I don't want to have to fear for their safety</t>
  </si>
  <si>
    <t>It was never meant to be for housing, it was always meant to be industrial. what has housing got to do with renewable energy?</t>
  </si>
  <si>
    <t>It was never for residential it was always for industry</t>
  </si>
  <si>
    <t>Former farm land then temporalily used  as airfield in times of emergency,to give open planning permission for this parciel of land with out knowing exactly what is planed can lead to a small town built.</t>
  </si>
  <si>
    <t>Too many houses at this rate Chelveston will become a town</t>
  </si>
  <si>
    <t>If facilities - doctors school, shop in place before development.</t>
  </si>
  <si>
    <t>Date</t>
  </si>
  <si>
    <t>23rd March 2014</t>
  </si>
  <si>
    <t>25th March 2014</t>
  </si>
  <si>
    <t>Smaller village, friendly people
Nice open views
We don't want to turn into a town</t>
  </si>
  <si>
    <t>The convenient location to towns/city's &amp; fast roads (A14/M1/A1)
'Our' specific location within the village
The fields that surround the village</t>
  </si>
  <si>
    <t>You 'know' most of the people</t>
  </si>
  <si>
    <t>It's nice and quiet, friendly people. To be kept as a village not over crowded</t>
  </si>
  <si>
    <t>The village is quiet calm and personal.  That's why we moved here</t>
  </si>
  <si>
    <t>Because it's small and quiet</t>
  </si>
  <si>
    <t>It's my home</t>
  </si>
  <si>
    <t>Peaceful.  Very little traffic going past our house.  The countryside views.  The open spaces.  Friendly neighbours.  The village 'feel'.  A lot of people have  lived here a long time.</t>
  </si>
  <si>
    <t>How quiet it is, amount of people living here, isn't overcrowded, Good community spirit</t>
  </si>
  <si>
    <t xml:space="preserve">The fact that it is small, there isn't much going on so its quiet, and i know all the people who live around me. </t>
  </si>
  <si>
    <t>It's natural &amp; peaceful</t>
  </si>
  <si>
    <t>It's quiet, the neighbours are lovely and it's away from the busy life style I had to endure at work</t>
  </si>
  <si>
    <t>the serenity and peacfullness.  Being part of small built community.  The 'unspoilt' countryside</t>
  </si>
  <si>
    <t>Not having a 'corner shop' but no great hardship. Still a lovely village</t>
  </si>
  <si>
    <t>Speeding on the roads into the village 
Cars parked on the pavements and on the Road outside Poka's cottages
People who do not pick up the dog mess</t>
  </si>
  <si>
    <t>TRAFFIC! In the 7 odd years we have been here I would say it has got worse year by year.  Also I don't think the village is particularly pretty.</t>
  </si>
  <si>
    <t>No public transport or shop
No children's play area</t>
  </si>
  <si>
    <t>Doesn't feel safe cycling on the roads round here.  Have to drive to shops .  Footpaths are uninspiring</t>
  </si>
  <si>
    <t>I can't think of anything I least like about the village</t>
  </si>
  <si>
    <t>The fact that people use it as a dormitory village and quite a few people can't even pass the time of day with you</t>
  </si>
  <si>
    <t>dog mess on footpaths, no shop, no village 'heart'- church too far from Chelveston. Busy main road and speeding cars.</t>
  </si>
  <si>
    <t>No shop, no community groups eg playgroup, no 'centre' or focus, no transport links. No Connections between Caldecott, Chelston Rise or Chelveston</t>
  </si>
  <si>
    <t>Traffic, especially large vehicles and m'bikes
JST and their lack of consideration towards the village</t>
  </si>
  <si>
    <t>All the lorries ruining the roads.  They weren't built for 29 ton lorries.  There should be a weight limit through the village.</t>
  </si>
  <si>
    <t>Nothing - it's perfect just the way it is. Burning manure piles!!</t>
  </si>
  <si>
    <t>Nothing, it's perfect</t>
  </si>
  <si>
    <t>The fact that it doesn't have a high street &amp; that internet speeds are very poor, despite BT Infinity being available from the Raunds exchange</t>
  </si>
  <si>
    <t>There aren't any. If there was I wouldn't have moved here in the first place</t>
  </si>
  <si>
    <t>About ten percent larger, with an adequate supply of affordable homes.  Currently, the majority of residents are of the 'older' age group....having more affordable homes available for the youngsters would reduce the overall age level.</t>
  </si>
  <si>
    <t>I don't know because I will be up the churchyard 6 feet under</t>
  </si>
  <si>
    <t>I would like to keep the village on the small size, as there is lots of development in the pipeline for Raunds, Higham and Rushden
Let's keep it a small village please</t>
  </si>
  <si>
    <t>I'm 83 yrs old!!</t>
  </si>
  <si>
    <t>The village has evolved since my childhood, there are nowhere near as many youngsters in the village now. The majority of residents are either commuters or OAP's. I think that Chelveston would not be appealing to young families, so therefore I don't see the need for more housing and we USED to have a village shop and post office but were not supported so both closed!</t>
  </si>
  <si>
    <t>A shop. A children's play area. Public transport</t>
  </si>
  <si>
    <t>I would like the village to stay as it is, but I understand that this can never really happen.  Chelveston is a calm oasis and a great escape from the now all to common urban conurbations.  It's very important that Chelveston does not dissolve inbto one of these.</t>
  </si>
  <si>
    <t>Would be good to have a small shop maybe and local public transport.
On the whole I'd like the village to stay a village. This is one of the reasons I moved here. I feel anymore houses particularly on Sawyers Crescent would cause traffic, spoil the views and create mayhem particularly a bend in Sawyers Crescent</t>
  </si>
  <si>
    <t>In terms of size, I believe it should remain similar or we would loose that village 'feel'</t>
  </si>
  <si>
    <t>In twenty years time, I would like to see our village much the way it is now with more development, possibly 'ribbon' infilling along roads, but no large developments.</t>
  </si>
  <si>
    <t>Not greatly changed, with just a few extra houses, carefully located. We need to be careful to preserve the character of the village for future generations.
Large scale housing would turn the village into a small 'town' without facilities, and the beauty of living in this village would be gone forever</t>
  </si>
  <si>
    <t>I would like to see more facilities and it would be nice to encourage families with young children but there would need to be more facilities to entice them here.
Children's play area, shop, post office etc.</t>
  </si>
  <si>
    <t>I wouldn't mind the village growing slowly within the existing overall footprint but it must be slow so that the sense of community is not disturbed.</t>
  </si>
  <si>
    <t>I'd like to think It was slightly bigger, but if it was the same size that wouldn't be an issue. Only one pub still, no shop preferably. Similar set of houses to how it is now, try to avoid cheaper housing. Similar age mix to the current situation, maybe more of the younger generations, where did all the children go? The village doesn't need any more facilities than are currently available, get in a car and drive a couple of miles and you have everything you need!</t>
  </si>
  <si>
    <t>It's nice having all ages in an area from cradle to grave.  I'd be happy for it to grow by up to 10% if necessary but equally happy if it didn't.  (Personally in 20 years time I think I'd be looking to move to HF/Raunds/Thrapston as I'll be older and want plenty of shops).</t>
  </si>
  <si>
    <t>I don't mind a few houses being built but would still like it to be a VILLAGE, possible a few family homes ( within proportion) , a local shop possibly, but wouldn't want it to become a town</t>
  </si>
  <si>
    <t>I think that Chelveston cum Caldecott should fight to retain its village status, the majority of people like the lifestyle and have chosen to live here. The surrounding countryside is a precious asset which should be protected from property development as much as possible. If the number of houses that have been proposed are built, Chelveston would then become a small town and would be pressured into providing extra facilities ie: schools, doctors etc. I agree that there is a need for extra housing and I support some of the applications listed, however I strongly believe that the village is in danger of becoming 'one big housing estate.</t>
  </si>
  <si>
    <t>I think that Chelveston cum Caldecott should fight to retain its village status, the majority of people like the lifestyle and have chosen to live here. The surrounding countryside is a precious asset which should be protected from property development as much as possible. If the number of houses that have been proposed are built, Chelveston would then become a small town and would be pressured into providing extra facilities ie: schools, doctors etc.  I agree that there is a need for extra housing and I support some of the applications listed, however I strongly believe that the village is in danger of becoming 'one big housing estate.</t>
  </si>
  <si>
    <t>I would like it to remain the same as we already have a good age mix with new development on 'Brown' sites rather than expansion and although I see room for more housing in Caldecot and Chelston Rise the road would beunsuitale for more traffic.</t>
  </si>
  <si>
    <t>Keep it small and cosy
Access to countryside should be kept - it is an important reason to live here. One of my favorite and in some ways most frequent 'uses' of the village is for peaceful walk - I do not want this changed</t>
  </si>
  <si>
    <t>Would be good to have a shop
I'd like it to really stay as it is</t>
  </si>
  <si>
    <t>A reasonable amount of growth in the right areas. 
A good mix of age-range, which I think exists at present
A village shop wouldn't go a miss</t>
  </si>
  <si>
    <t>Children's facilities - required.
Sound and good gas, electricity, drainage
bus service</t>
  </si>
  <si>
    <t>I moved here because it is a village.  Only slightly bigger, would not want it to turn into a large 'older persons' only village</t>
  </si>
  <si>
    <t>I would like it to stay as a 'saught after place' to live.  A few dwellings to add to the village, but only to keep within a village feel/look.  People come to live here for its village location and peaceful community.  Adding houses on big farmland will spoil this feel for people, lowering the house prices.  I don't see wy the village should expand at all, no matter how many years.</t>
  </si>
  <si>
    <t>Much as it is now.  I would prefer quieter roads, but that's not going to happen.</t>
  </si>
  <si>
    <t xml:space="preserve">Same as now but with public transport for those who can't drive </t>
  </si>
  <si>
    <t>To retain the village 'feel' the size of the village should not be sinificantly larger than it is now.  The village would benefit from more young families as the demographic seems to lean towards the older population at the moment, but retaining the current residents is important as a constantly changing population would not be conducive to forming a community spirit.  The village would benefit from safer walkways and safer crossing points on the main roads/traffic calming measures.  A small shop possiblyhoused within/nedt to the Pub would also be ab asset to the village.</t>
  </si>
  <si>
    <t>I personally would not want the size to change as I believe the small nature of the village is what makes it so attractive.
I would like housing to remain in keeping with the traditional stone cottage 'style'
Additional public transport wold be a benefit for all ages</t>
  </si>
  <si>
    <t>I would like the village to retain its rural feel.  I would like the village to have housing that is affordable for families and younger people as this is important to ensure that the village evolves and adapts to passing generations.  This should ensure that the village retains its 'heart' rather than just becoming somewhere people commute to and from.</t>
  </si>
  <si>
    <t>I don't really want to to change!</t>
  </si>
  <si>
    <t>I think a little growth wouldn't be a bad thing - but nothing too major
The housing mix should stay as it is - everything fits well - townhouses etc would not be right</t>
  </si>
  <si>
    <t>I would like to see the sort of facilities usually found on a high street, maybe one or two restaurants high speed internet.I'd also like to see an influx of young residents &amp; the availability of more 5 bedroom detached homes</t>
  </si>
  <si>
    <t>i wouldn't want to see it get much bigger, whilst at the same time realise we must grow. it would be nice to have a few more children about, so the kids can form some friendships, however, it is usually the older generation that move to villages, ie, retiring. a local shop would be nice, and better public transport links</t>
  </si>
  <si>
    <t>i'd like chelveston to contiue to be the same small village thattypifies the heritage of england.</t>
  </si>
  <si>
    <t>The additional number of vehicles would not pose a problem as Bidwell Lane is relatively quiet and provides safe access to the B645.
The proposal is for'high quality' homes wothe buildings should therefore fit in with the surrounding landscape.</t>
  </si>
  <si>
    <t>Why should we have everything altered?  It is a country village lane - probably need'improving' into a proper road which we do not want.</t>
  </si>
  <si>
    <t>Reduce number of houses to 30
Relocate'green' community facilities community facilities closer to Duchy Close
No requirement for'village hall'</t>
  </si>
  <si>
    <t>Too large, no need for village hall, we already have one currently being improved.  Could later lead to further back development.  Would detract frorm he'feel' of the village.</t>
  </si>
  <si>
    <t>Ridiculous.  Access is dangerous.  Will seem like a separate village'stuck' on the outside.  Opening Duchy Close would be better.  We do not need another village hall</t>
  </si>
  <si>
    <t>Previous development supported for Chelston Rise within this document increase this part o the village to double it's existing size.  Further increase would destroy the character and feel.  Further, unsure what is meant by'small businesses'.</t>
  </si>
  <si>
    <t xml:space="preserve">Not enough information given by the developer.  CRE has been vague about detail in the past and I feel the same about this proposition.  This is a big area and could accommodate many dwellings so I fear'the worst' from CRE. </t>
  </si>
  <si>
    <t>This area was used in a world war and a cold war.  Why try and use a rural area with B roads and more people and try to create a'new town'</t>
  </si>
  <si>
    <t>These proposals should be strongly resisted from the very start.  The entire CRE site has been built'piecemeal'.  Whilst that is not illegal, it is a clear and cynical attempt to abuse the planning system and avoid the need for an Environment Impact Assessment.</t>
  </si>
  <si>
    <t xml:space="preserve">There are already enough wind turbines that have a visual impact (nuisance) on the local residents of Chelston Rise, Caldecott and Chelveston which is totally against the environmental protection act, again the'C' class road is not suitable for the extra traffic that would be involved </t>
  </si>
  <si>
    <t>Feel as though I would be'signing a blank cheque' very uneasy about supporting something so vague</t>
  </si>
  <si>
    <t>I think we've had more than'our share' of industrial development</t>
  </si>
  <si>
    <t>There is enough development at Chelston Rise and do people really want to look at'ugly turbines'??</t>
  </si>
  <si>
    <t>I would support a &lt;u&gt;maximum&lt;/u&gt; of TEN houses to continue the'horseshoe' shape of the crescent, but leave the field as it is so build on old school foundations but leave the field as many of us walk dogs etc</t>
  </si>
  <si>
    <t>I feel this is too many properties in an area which has 50 dwellings already.  Also its potential would/could expand into other large scale developments seen as'acceptable'</t>
  </si>
  <si>
    <t xml:space="preserve">The only place that I believe is suitable is the land where the school was situated, which would only take 6-8 houses. Also the road is only a'C' class road which would not be suitable for an extra 60-70 vehicles. It does not have any facilities either </t>
  </si>
  <si>
    <t>This proposal does nothing to enhance either Chelston Rise or Caldecott. The area is not suitable for such a large development of this nature &amp; the suggested'sweeteners' as proposed by William Pears Group is of no consequence to the householders at Chelston Rise. There is no need or requirement for a children's play area. Furthermore how many affordable homes do they propose to build</t>
  </si>
  <si>
    <t>Too many houses would probably mean that Chelston Rise would become distant &amp; lose the community feel it has built up over the past 3 years. Several privately owned houses have already'pinched' green walkways so other residents are unable to enjoy</t>
  </si>
  <si>
    <t>As with the previous proposal, this area of land should remain green open space to keep the beautiful, peaceful views from the Church and road which epitomise how I think the village should'feel'.</t>
  </si>
  <si>
    <t>I feel this is still'in-fill' in the village</t>
  </si>
  <si>
    <t>Access would need to be from the side of number one Britten Close and not from between numbers two and three.  Possible objections due to'back-fill'</t>
  </si>
  <si>
    <t>This will spoil everyone's view.  To have a'random' house in a field? It's not in keeping to the village.</t>
  </si>
  <si>
    <t>This would not'tie in' with current development, it is too far away.</t>
  </si>
  <si>
    <t>One cannot build'affordable dwellings' when gallons of petrol are needed to travel to work, school, doctors etc.</t>
  </si>
  <si>
    <t>Chelston Rise is almost a village in itself, with a good community feel but has room for a few carefully designed/built houses that are affordable to newcomers &amp; existing tenants. No more as the'green' areas are most enjoyable</t>
  </si>
  <si>
    <t>This would be the'next step' in Chelveston housing.</t>
  </si>
  <si>
    <t>Another green field development which has a'high' risk of further housing if approved by the village when plans are submitted. Fronts very busy Raunds Road with H&amp;S issues for traffic</t>
  </si>
  <si>
    <t>I feel this is not'in-fill' coupled with the other proposals is not required</t>
  </si>
  <si>
    <t>Open field &amp; opens up the possibility for further development between here &amp; Wateryard Spinney as'infill'</t>
  </si>
  <si>
    <t>With the change to the plot size this would be good'in-fill' in the village.</t>
  </si>
  <si>
    <t xml:space="preserve">Can't support green field dev
Sawyers Crescent is a'rat run' with constant parked vehicles &amp; risk of having an RTA </t>
  </si>
  <si>
    <t>The feeling of open space between developments in the village is an important part of its character.  The proposal would'close' an open space and I lack confidence that back development permission would not be sought at a later date.</t>
  </si>
  <si>
    <t>This would only add to the traffic on a totally unsuitable road that has become a'rat run'</t>
  </si>
  <si>
    <t>I prefer Option A.  Speed bumps or rigorous speed enforcement could cut the number of'rat run' vehicles using Water Lane.</t>
  </si>
  <si>
    <t>Improvement on current development and provides opportunity for further expansion without distracting from the'feel' of the village.</t>
  </si>
  <si>
    <t>There seems no reason for this development apart from the making money.  The shape and location of the plit does not blend itself to any buildings - as they would impose as'being crowded in' feeling on surrounding buildings</t>
  </si>
  <si>
    <t>Don't agree with everyone jumping in on the'build a house/s in your garden' bandwagon! Where will it all end</t>
  </si>
  <si>
    <t>Friendly rural community
Open countryside</t>
  </si>
  <si>
    <t>Quiet countryside
Good walks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</si>
</sst>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sz val="9"/>
      <color theme="1"/>
      <name val="Calibri"/>
      <family val="2"/>
      <scheme val="minor"/>
    </font>
    <font>
      <b/>
      <sz val="12"/>
      <color theme="1"/>
      <name val="Calibri"/>
      <family val="2"/>
      <scheme val="minor"/>
    </font>
    <font>
      <b/>
      <sz val="10"/>
      <color theme="1"/>
      <name val="Calibri"/>
      <family val="2"/>
      <scheme val="minor"/>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0"/>
        <bgColor indexed="64"/>
      </patternFill>
    </fill>
  </fills>
  <borders count="4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auto="1"/>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auto="1"/>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Alignment="0" applyProtection="0"/>
  </cellStyleXfs>
  <cellXfs count="207">
    <xf numFmtId="0" fontId="0" fillId="0" borderId="0" xfId="0"/>
    <xf numFmtId="0" fontId="3" fillId="0" borderId="0" xfId="0" applyFont="1"/>
    <xf numFmtId="0" fontId="0" fillId="0" borderId="0" xfId="0" applyAlignment="1">
      <alignment horizontal="right"/>
    </xf>
    <xf numFmtId="0" fontId="0" fillId="0" borderId="0" xfId="0" applyAlignment="1"/>
    <xf numFmtId="14" fontId="2" fillId="0" borderId="0" xfId="0" applyNumberFormat="1" applyFont="1" applyAlignment="1">
      <alignment horizontal="left"/>
    </xf>
    <xf numFmtId="0" fontId="2" fillId="0" borderId="1" xfId="0" applyFont="1" applyBorder="1" applyAlignment="1">
      <alignment horizontal="right" wrapText="1"/>
    </xf>
    <xf numFmtId="0" fontId="2" fillId="0" borderId="2" xfId="0" applyFont="1" applyBorder="1" applyAlignment="1">
      <alignment horizontal="right" wrapText="1"/>
    </xf>
    <xf numFmtId="0" fontId="2" fillId="0" borderId="2" xfId="0" applyFont="1" applyFill="1" applyBorder="1" applyAlignment="1">
      <alignment horizontal="left" wrapText="1"/>
    </xf>
    <xf numFmtId="0" fontId="4" fillId="0" borderId="3" xfId="0" applyFont="1" applyBorder="1" applyAlignment="1">
      <alignment horizontal="right"/>
    </xf>
    <xf numFmtId="0" fontId="0" fillId="0" borderId="4" xfId="0" applyBorder="1" applyAlignment="1">
      <alignment horizontal="right"/>
    </xf>
    <xf numFmtId="164" fontId="0" fillId="0" borderId="4" xfId="1" applyNumberFormat="1" applyFont="1" applyBorder="1" applyAlignment="1">
      <alignment horizontal="right"/>
    </xf>
    <xf numFmtId="9" fontId="0" fillId="0" borderId="4" xfId="2" applyNumberFormat="1" applyFont="1" applyBorder="1" applyAlignment="1">
      <alignment horizontal="right"/>
    </xf>
    <xf numFmtId="43" fontId="5" fillId="0" borderId="5" xfId="1" applyFont="1" applyBorder="1" applyAlignment="1">
      <alignment horizontal="left"/>
    </xf>
    <xf numFmtId="43" fontId="5" fillId="0" borderId="4" xfId="1" applyFont="1" applyBorder="1" applyAlignment="1">
      <alignment horizontal="left"/>
    </xf>
    <xf numFmtId="43" fontId="5" fillId="0" borderId="6" xfId="1" applyFont="1" applyBorder="1" applyAlignment="1">
      <alignment horizontal="left"/>
    </xf>
    <xf numFmtId="0" fontId="2" fillId="0" borderId="7" xfId="0" applyFont="1" applyBorder="1" applyAlignment="1">
      <alignment horizontal="right"/>
    </xf>
    <xf numFmtId="0" fontId="2" fillId="0" borderId="8" xfId="0" applyFont="1" applyBorder="1" applyAlignment="1">
      <alignment horizontal="right"/>
    </xf>
    <xf numFmtId="9" fontId="2" fillId="0" borderId="8" xfId="2" applyNumberFormat="1" applyFont="1" applyBorder="1" applyAlignment="1">
      <alignment horizontal="right"/>
    </xf>
    <xf numFmtId="0" fontId="2" fillId="0" borderId="0" xfId="0" applyFont="1" applyBorder="1"/>
    <xf numFmtId="0" fontId="2" fillId="0" borderId="0" xfId="0" applyFont="1" applyBorder="1" applyAlignment="1">
      <alignment horizontal="right"/>
    </xf>
    <xf numFmtId="9" fontId="2" fillId="0" borderId="0" xfId="2" applyNumberFormat="1" applyFont="1" applyBorder="1" applyAlignment="1">
      <alignment horizontal="right"/>
    </xf>
    <xf numFmtId="0" fontId="2" fillId="0" borderId="2" xfId="0" applyFont="1" applyBorder="1" applyAlignment="1">
      <alignment horizontal="right"/>
    </xf>
    <xf numFmtId="0" fontId="0" fillId="0" borderId="2" xfId="0" applyBorder="1"/>
    <xf numFmtId="164" fontId="0" fillId="0" borderId="2" xfId="0" applyNumberFormat="1" applyBorder="1"/>
    <xf numFmtId="164" fontId="0" fillId="0" borderId="2" xfId="1" applyNumberFormat="1" applyFont="1" applyBorder="1"/>
    <xf numFmtId="9" fontId="0" fillId="0" borderId="2" xfId="2" applyFont="1" applyBorder="1"/>
    <xf numFmtId="9" fontId="2" fillId="0" borderId="2" xfId="2" applyFont="1" applyBorder="1"/>
    <xf numFmtId="0" fontId="2" fillId="0" borderId="5" xfId="0" applyFont="1" applyBorder="1" applyAlignment="1">
      <alignment horizontal="right"/>
    </xf>
    <xf numFmtId="0" fontId="0" fillId="0" borderId="5" xfId="0" applyBorder="1"/>
    <xf numFmtId="164" fontId="0" fillId="0" borderId="5" xfId="0" applyNumberFormat="1" applyBorder="1"/>
    <xf numFmtId="164" fontId="0" fillId="0" borderId="5" xfId="1" applyNumberFormat="1" applyFont="1" applyBorder="1"/>
    <xf numFmtId="9" fontId="0" fillId="0" borderId="5" xfId="2" applyFont="1" applyBorder="1"/>
    <xf numFmtId="9" fontId="2" fillId="0" borderId="5" xfId="2" applyNumberFormat="1" applyFont="1" applyBorder="1"/>
    <xf numFmtId="0" fontId="2" fillId="0" borderId="12" xfId="0" applyFont="1" applyBorder="1" applyAlignment="1">
      <alignment horizontal="right"/>
    </xf>
    <xf numFmtId="0" fontId="2" fillId="0" borderId="12" xfId="0" applyFont="1" applyBorder="1"/>
    <xf numFmtId="164" fontId="2" fillId="0" borderId="12" xfId="0" applyNumberFormat="1" applyFont="1" applyBorder="1"/>
    <xf numFmtId="9" fontId="2" fillId="0" borderId="12" xfId="2" applyFont="1" applyBorder="1"/>
    <xf numFmtId="0" fontId="2" fillId="0" borderId="2" xfId="0" applyFont="1" applyBorder="1"/>
    <xf numFmtId="0" fontId="2" fillId="0" borderId="0" xfId="0" applyFont="1"/>
    <xf numFmtId="0" fontId="4" fillId="0" borderId="4" xfId="0" applyFont="1" applyBorder="1"/>
    <xf numFmtId="9" fontId="0" fillId="0" borderId="4" xfId="2" applyFont="1" applyBorder="1" applyAlignment="1">
      <alignment horizontal="right"/>
    </xf>
    <xf numFmtId="0" fontId="2" fillId="0" borderId="4" xfId="0" applyFont="1" applyBorder="1" applyAlignment="1">
      <alignment horizontal="right"/>
    </xf>
    <xf numFmtId="0" fontId="4" fillId="0" borderId="6" xfId="0" applyFont="1" applyBorder="1"/>
    <xf numFmtId="0" fontId="0" fillId="0" borderId="6" xfId="0" applyBorder="1" applyAlignment="1">
      <alignment horizontal="right"/>
    </xf>
    <xf numFmtId="9" fontId="0" fillId="0" borderId="6" xfId="2" applyFont="1" applyBorder="1" applyAlignment="1">
      <alignment horizontal="right"/>
    </xf>
    <xf numFmtId="0" fontId="2" fillId="0" borderId="6" xfId="0" applyFont="1" applyBorder="1" applyAlignment="1">
      <alignment horizontal="right"/>
    </xf>
    <xf numFmtId="0" fontId="4" fillId="0" borderId="0" xfId="0" applyFont="1" applyBorder="1"/>
    <xf numFmtId="0" fontId="0" fillId="0" borderId="0" xfId="0" applyBorder="1" applyAlignment="1">
      <alignment horizontal="right"/>
    </xf>
    <xf numFmtId="9" fontId="0" fillId="0" borderId="0" xfId="2" applyFont="1" applyBorder="1" applyAlignment="1">
      <alignment horizontal="right"/>
    </xf>
    <xf numFmtId="0" fontId="4" fillId="0" borderId="0" xfId="0" applyFont="1" applyFill="1" applyBorder="1"/>
    <xf numFmtId="9" fontId="0" fillId="0" borderId="0" xfId="2" applyFont="1" applyAlignment="1">
      <alignment horizontal="right"/>
    </xf>
    <xf numFmtId="0" fontId="3" fillId="0" borderId="15" xfId="0" applyFont="1" applyBorder="1" applyAlignment="1"/>
    <xf numFmtId="0" fontId="2" fillId="0" borderId="6" xfId="0" applyFont="1" applyBorder="1" applyAlignment="1">
      <alignment horizontal="right" wrapText="1"/>
    </xf>
    <xf numFmtId="9" fontId="0" fillId="0" borderId="4" xfId="2" applyFont="1" applyBorder="1"/>
    <xf numFmtId="9" fontId="2" fillId="0" borderId="5" xfId="2" applyFont="1" applyBorder="1"/>
    <xf numFmtId="9" fontId="2" fillId="0" borderId="4" xfId="2" applyFont="1" applyBorder="1"/>
    <xf numFmtId="9" fontId="0" fillId="0" borderId="6" xfId="2" applyFont="1" applyBorder="1"/>
    <xf numFmtId="9" fontId="2" fillId="0" borderId="6" xfId="2" applyFont="1" applyBorder="1"/>
    <xf numFmtId="0" fontId="3" fillId="0" borderId="0" xfId="0" applyFont="1" applyBorder="1" applyAlignment="1">
      <alignment horizontal="left"/>
    </xf>
    <xf numFmtId="0" fontId="2" fillId="0" borderId="0" xfId="0" applyFont="1" applyBorder="1" applyAlignment="1"/>
    <xf numFmtId="0" fontId="2" fillId="0" borderId="5" xfId="0" applyFont="1" applyBorder="1"/>
    <xf numFmtId="0" fontId="2" fillId="0" borderId="5" xfId="0" applyFont="1" applyBorder="1" applyAlignment="1">
      <alignment horizontal="right" wrapText="1"/>
    </xf>
    <xf numFmtId="0" fontId="2" fillId="0" borderId="16" xfId="0" applyFont="1" applyBorder="1"/>
    <xf numFmtId="164" fontId="2" fillId="0" borderId="16" xfId="0" applyNumberFormat="1" applyFont="1" applyBorder="1" applyAlignment="1">
      <alignment horizontal="right" wrapText="1"/>
    </xf>
    <xf numFmtId="0" fontId="2" fillId="0" borderId="16" xfId="0" applyFont="1" applyBorder="1" applyAlignment="1">
      <alignment horizontal="right"/>
    </xf>
    <xf numFmtId="0" fontId="2" fillId="0" borderId="16" xfId="0" applyFont="1" applyFill="1" applyBorder="1" applyAlignment="1">
      <alignment horizontal="right"/>
    </xf>
    <xf numFmtId="0" fontId="0" fillId="0" borderId="17" xfId="0" applyFont="1" applyBorder="1"/>
    <xf numFmtId="0" fontId="0" fillId="0" borderId="4" xfId="0" applyFont="1" applyBorder="1" applyAlignment="1">
      <alignment horizontal="right"/>
    </xf>
    <xf numFmtId="0" fontId="2" fillId="0" borderId="17" xfId="0" applyFont="1" applyFill="1" applyBorder="1" applyAlignment="1">
      <alignment horizontal="right"/>
    </xf>
    <xf numFmtId="0" fontId="0" fillId="0" borderId="4" xfId="0" applyFont="1" applyBorder="1"/>
    <xf numFmtId="0" fontId="2" fillId="0" borderId="4" xfId="0" applyFont="1" applyFill="1" applyBorder="1" applyAlignment="1">
      <alignment horizontal="right"/>
    </xf>
    <xf numFmtId="0" fontId="0" fillId="0" borderId="6" xfId="0" applyFont="1" applyBorder="1"/>
    <xf numFmtId="0" fontId="0" fillId="0" borderId="6" xfId="0" applyFont="1" applyBorder="1" applyAlignment="1">
      <alignment horizontal="right"/>
    </xf>
    <xf numFmtId="0" fontId="2" fillId="0" borderId="6" xfId="0" applyFont="1" applyFill="1" applyBorder="1" applyAlignment="1">
      <alignment horizontal="right"/>
    </xf>
    <xf numFmtId="0" fontId="0" fillId="2" borderId="0" xfId="0" applyFont="1" applyFill="1" applyBorder="1"/>
    <xf numFmtId="0" fontId="0" fillId="2" borderId="0" xfId="0" applyFill="1" applyAlignment="1">
      <alignment horizontal="right"/>
    </xf>
    <xf numFmtId="0" fontId="0" fillId="2" borderId="0" xfId="0" applyFill="1"/>
    <xf numFmtId="0" fontId="2" fillId="0" borderId="2" xfId="0" quotePrefix="1" applyFont="1" applyBorder="1"/>
    <xf numFmtId="17" fontId="0" fillId="0" borderId="2" xfId="0" quotePrefix="1" applyNumberFormat="1" applyBorder="1"/>
    <xf numFmtId="16" fontId="0" fillId="0" borderId="2" xfId="0" quotePrefix="1" applyNumberFormat="1" applyBorder="1"/>
    <xf numFmtId="0" fontId="0" fillId="0" borderId="2" xfId="0" quotePrefix="1" applyBorder="1"/>
    <xf numFmtId="1" fontId="0" fillId="0" borderId="2" xfId="1" applyNumberFormat="1" applyFont="1" applyBorder="1"/>
    <xf numFmtId="1" fontId="0" fillId="0" borderId="2" xfId="0" applyNumberFormat="1" applyBorder="1"/>
    <xf numFmtId="0" fontId="2" fillId="0" borderId="0" xfId="0" applyFont="1" applyBorder="1" applyAlignment="1">
      <alignment horizontal="center" wrapText="1"/>
    </xf>
    <xf numFmtId="0" fontId="2" fillId="0" borderId="4" xfId="0" quotePrefix="1" applyFont="1" applyBorder="1" applyAlignment="1">
      <alignment horizontal="right"/>
    </xf>
    <xf numFmtId="0" fontId="2" fillId="0" borderId="20" xfId="0" applyFont="1" applyFill="1" applyBorder="1" applyAlignment="1">
      <alignment horizontal="right"/>
    </xf>
    <xf numFmtId="0" fontId="2" fillId="0" borderId="21" xfId="0" applyFont="1" applyFill="1" applyBorder="1" applyAlignment="1">
      <alignment horizontal="right"/>
    </xf>
    <xf numFmtId="0" fontId="0" fillId="0" borderId="0" xfId="0" applyBorder="1"/>
    <xf numFmtId="0" fontId="2" fillId="0" borderId="10" xfId="0" applyFont="1" applyBorder="1"/>
    <xf numFmtId="0" fontId="2" fillId="0" borderId="22" xfId="0" applyFont="1" applyBorder="1"/>
    <xf numFmtId="0" fontId="2" fillId="0" borderId="23" xfId="0" applyFont="1" applyBorder="1"/>
    <xf numFmtId="0" fontId="2" fillId="0" borderId="22" xfId="0" applyFont="1" applyFill="1" applyBorder="1"/>
    <xf numFmtId="0" fontId="2" fillId="0" borderId="24" xfId="0" applyFont="1" applyBorder="1"/>
    <xf numFmtId="0" fontId="0" fillId="0" borderId="25" xfId="0" applyBorder="1"/>
    <xf numFmtId="0" fontId="0" fillId="0" borderId="6" xfId="0" applyBorder="1"/>
    <xf numFmtId="0" fontId="0" fillId="0" borderId="24" xfId="0" applyBorder="1"/>
    <xf numFmtId="0" fontId="2" fillId="0" borderId="25" xfId="0" applyFont="1" applyFill="1" applyBorder="1"/>
    <xf numFmtId="0" fontId="2" fillId="0" borderId="1" xfId="0" applyFont="1" applyBorder="1"/>
    <xf numFmtId="0" fontId="0" fillId="0" borderId="21" xfId="0" applyBorder="1"/>
    <xf numFmtId="0" fontId="0" fillId="0" borderId="1" xfId="0" applyBorder="1"/>
    <xf numFmtId="0" fontId="2" fillId="0" borderId="21" xfId="0" applyFont="1" applyFill="1" applyBorder="1"/>
    <xf numFmtId="0" fontId="2" fillId="0" borderId="20" xfId="0" applyFont="1" applyBorder="1"/>
    <xf numFmtId="0" fontId="0" fillId="0" borderId="19" xfId="0" applyBorder="1"/>
    <xf numFmtId="0" fontId="0" fillId="0" borderId="20" xfId="0" applyBorder="1"/>
    <xf numFmtId="0" fontId="2" fillId="0" borderId="19" xfId="0" applyFont="1" applyFill="1" applyBorder="1"/>
    <xf numFmtId="0" fontId="2" fillId="0" borderId="26" xfId="0" applyFont="1" applyBorder="1"/>
    <xf numFmtId="0" fontId="2" fillId="0" borderId="27" xfId="0" applyFont="1" applyFill="1" applyBorder="1"/>
    <xf numFmtId="0" fontId="2" fillId="0" borderId="28" xfId="0" applyFont="1" applyFill="1" applyBorder="1"/>
    <xf numFmtId="0" fontId="2" fillId="0" borderId="26" xfId="0" applyFont="1" applyFill="1" applyBorder="1"/>
    <xf numFmtId="9" fontId="0" fillId="0" borderId="0" xfId="0" applyNumberFormat="1"/>
    <xf numFmtId="0" fontId="2" fillId="0" borderId="0" xfId="0" applyFont="1" applyAlignment="1">
      <alignment horizontal="right"/>
    </xf>
    <xf numFmtId="0" fontId="6" fillId="0" borderId="15" xfId="0" applyFont="1" applyBorder="1" applyAlignment="1">
      <alignment horizontal="right"/>
    </xf>
    <xf numFmtId="0" fontId="6" fillId="0" borderId="0" xfId="0" applyFont="1" applyBorder="1" applyAlignment="1">
      <alignment horizontal="right"/>
    </xf>
    <xf numFmtId="0" fontId="7" fillId="0" borderId="0" xfId="0" applyFont="1" applyFill="1" applyBorder="1"/>
    <xf numFmtId="0" fontId="2" fillId="0" borderId="29" xfId="0" quotePrefix="1" applyFont="1" applyBorder="1" applyAlignment="1">
      <alignment horizontal="right"/>
    </xf>
    <xf numFmtId="0" fontId="2" fillId="0" borderId="31" xfId="0" applyFont="1" applyFill="1" applyBorder="1"/>
    <xf numFmtId="0" fontId="2" fillId="0" borderId="2" xfId="0" quotePrefix="1" applyFont="1" applyFill="1" applyBorder="1" applyAlignment="1">
      <alignment horizontal="right" wrapText="1"/>
    </xf>
    <xf numFmtId="0" fontId="2" fillId="0" borderId="2" xfId="0" quotePrefix="1" applyFont="1" applyFill="1" applyBorder="1" applyAlignment="1">
      <alignment horizontal="right"/>
    </xf>
    <xf numFmtId="0" fontId="0" fillId="0" borderId="16" xfId="0" applyBorder="1"/>
    <xf numFmtId="0" fontId="2" fillId="0" borderId="0" xfId="0" quotePrefix="1" applyFont="1" applyBorder="1" applyAlignment="1"/>
    <xf numFmtId="0" fontId="0" fillId="0" borderId="3" xfId="0" applyFill="1" applyBorder="1"/>
    <xf numFmtId="0" fontId="0" fillId="0" borderId="2" xfId="0" quotePrefix="1" applyBorder="1" applyAlignment="1">
      <alignment horizontal="center"/>
    </xf>
    <xf numFmtId="0" fontId="2" fillId="0" borderId="37" xfId="0" applyFont="1" applyFill="1" applyBorder="1" applyAlignment="1">
      <alignment horizontal="right" wrapText="1"/>
    </xf>
    <xf numFmtId="0" fontId="2" fillId="0" borderId="0" xfId="0" applyFont="1" applyFill="1" applyBorder="1" applyAlignment="1">
      <alignment horizontal="right" wrapText="1"/>
    </xf>
    <xf numFmtId="0" fontId="2" fillId="0" borderId="0" xfId="0" applyFont="1" applyFill="1" applyBorder="1"/>
    <xf numFmtId="0" fontId="2" fillId="0" borderId="38" xfId="0" applyFont="1" applyFill="1" applyBorder="1"/>
    <xf numFmtId="0" fontId="0" fillId="0" borderId="2" xfId="0" applyFont="1" applyFill="1" applyBorder="1"/>
    <xf numFmtId="0" fontId="2" fillId="0" borderId="39" xfId="0" applyFont="1" applyFill="1" applyBorder="1"/>
    <xf numFmtId="0" fontId="0" fillId="3" borderId="2" xfId="0" applyFont="1" applyFill="1" applyBorder="1"/>
    <xf numFmtId="0" fontId="2" fillId="0" borderId="40" xfId="0" applyFont="1" applyFill="1" applyBorder="1"/>
    <xf numFmtId="0" fontId="2" fillId="0" borderId="15" xfId="0" quotePrefix="1" applyFont="1" applyBorder="1" applyAlignment="1">
      <alignment horizontal="right"/>
    </xf>
    <xf numFmtId="0" fontId="2" fillId="0" borderId="15" xfId="0" quotePrefix="1" applyFont="1" applyBorder="1" applyAlignment="1"/>
    <xf numFmtId="0" fontId="2" fillId="0" borderId="15" xfId="0" quotePrefix="1" applyFont="1" applyBorder="1" applyAlignment="1">
      <alignment horizontal="center"/>
    </xf>
    <xf numFmtId="0" fontId="2" fillId="0" borderId="15" xfId="0" applyFont="1" applyBorder="1" applyAlignment="1"/>
    <xf numFmtId="0" fontId="2" fillId="0" borderId="15" xfId="0" applyFont="1" applyBorder="1" applyAlignment="1">
      <alignment horizontal="right"/>
    </xf>
    <xf numFmtId="0" fontId="2" fillId="0" borderId="4" xfId="0" quotePrefix="1" applyFont="1" applyBorder="1"/>
    <xf numFmtId="0" fontId="0" fillId="0" borderId="4" xfId="0" applyBorder="1"/>
    <xf numFmtId="16" fontId="0" fillId="0" borderId="4" xfId="0" quotePrefix="1" applyNumberFormat="1" applyBorder="1"/>
    <xf numFmtId="1" fontId="0" fillId="0" borderId="4" xfId="0" applyNumberFormat="1" applyBorder="1"/>
    <xf numFmtId="1" fontId="0" fillId="0" borderId="4" xfId="1" applyNumberFormat="1" applyFont="1" applyBorder="1"/>
    <xf numFmtId="0" fontId="2" fillId="0" borderId="4" xfId="0" applyFont="1" applyBorder="1" applyAlignment="1"/>
    <xf numFmtId="16" fontId="0" fillId="0" borderId="4" xfId="0" applyNumberFormat="1" applyBorder="1"/>
    <xf numFmtId="0" fontId="2" fillId="0" borderId="3" xfId="0" applyFont="1" applyBorder="1" applyAlignment="1"/>
    <xf numFmtId="0" fontId="2" fillId="0" borderId="3" xfId="0" applyFont="1" applyBorder="1" applyAlignment="1">
      <alignment horizontal="center"/>
    </xf>
    <xf numFmtId="17" fontId="0" fillId="0" borderId="4" xfId="0" quotePrefix="1" applyNumberFormat="1" applyBorder="1"/>
    <xf numFmtId="0" fontId="2" fillId="0" borderId="0" xfId="0" applyFont="1" applyBorder="1" applyAlignment="1">
      <alignment horizontal="center"/>
    </xf>
    <xf numFmtId="0" fontId="0" fillId="0" borderId="4" xfId="0" quotePrefix="1" applyBorder="1"/>
    <xf numFmtId="0" fontId="2" fillId="0" borderId="2" xfId="0" applyFont="1" applyBorder="1" applyAlignment="1">
      <alignment vertical="top" wrapText="1"/>
    </xf>
    <xf numFmtId="0" fontId="0" fillId="0" borderId="0" xfId="0" applyAlignment="1">
      <alignment vertical="top"/>
    </xf>
    <xf numFmtId="0" fontId="0" fillId="0" borderId="2" xfId="0" applyBorder="1" applyAlignment="1">
      <alignment vertical="top"/>
    </xf>
    <xf numFmtId="0" fontId="0" fillId="0" borderId="2" xfId="0" applyBorder="1" applyAlignment="1">
      <alignment vertical="top" wrapText="1"/>
    </xf>
    <xf numFmtId="0" fontId="0" fillId="0" borderId="0" xfId="0" applyAlignment="1">
      <alignment vertical="top" wrapText="1"/>
    </xf>
    <xf numFmtId="0" fontId="2" fillId="0" borderId="0" xfId="0" applyFont="1" applyAlignment="1">
      <alignment vertical="top"/>
    </xf>
    <xf numFmtId="0" fontId="0" fillId="0" borderId="0" xfId="0" applyBorder="1" applyAlignment="1">
      <alignment vertical="top" wrapText="1"/>
    </xf>
    <xf numFmtId="0" fontId="2" fillId="0" borderId="0" xfId="0" applyFont="1" applyAlignment="1">
      <alignment vertical="top" wrapText="1"/>
    </xf>
    <xf numFmtId="0" fontId="2" fillId="0" borderId="15" xfId="0" applyFont="1" applyBorder="1" applyAlignment="1">
      <alignment horizontal="left" vertical="top" wrapText="1"/>
    </xf>
    <xf numFmtId="0" fontId="2" fillId="0" borderId="41" xfId="0" applyFont="1" applyBorder="1" applyAlignment="1">
      <alignment horizontal="right" vertical="top" wrapText="1"/>
    </xf>
    <xf numFmtId="0" fontId="2" fillId="0" borderId="42" xfId="0" applyFont="1" applyBorder="1" applyAlignment="1">
      <alignment vertical="top" wrapText="1"/>
    </xf>
    <xf numFmtId="0" fontId="2" fillId="0" borderId="25" xfId="0" applyFont="1" applyBorder="1" applyAlignment="1">
      <alignment horizontal="right" vertical="top" wrapText="1"/>
    </xf>
    <xf numFmtId="0" fontId="0" fillId="0" borderId="43" xfId="0" applyBorder="1" applyAlignment="1">
      <alignment horizontal="left" vertical="top" wrapText="1"/>
    </xf>
    <xf numFmtId="0" fontId="2" fillId="0" borderId="21" xfId="0" applyFont="1" applyBorder="1" applyAlignment="1">
      <alignment horizontal="right" vertical="top" wrapText="1"/>
    </xf>
    <xf numFmtId="0" fontId="2" fillId="0" borderId="19" xfId="0" applyFont="1" applyBorder="1" applyAlignment="1">
      <alignment horizontal="right" vertical="top" wrapText="1"/>
    </xf>
    <xf numFmtId="0" fontId="2" fillId="0" borderId="42" xfId="0" applyFont="1" applyBorder="1" applyAlignment="1">
      <alignment horizontal="left" vertical="top" wrapText="1"/>
    </xf>
    <xf numFmtId="0" fontId="2" fillId="0" borderId="0" xfId="0" quotePrefix="1" applyFont="1"/>
    <xf numFmtId="0" fontId="2" fillId="0" borderId="44" xfId="0" applyFont="1" applyBorder="1" applyAlignment="1">
      <alignment horizontal="right"/>
    </xf>
    <xf numFmtId="0" fontId="0" fillId="0" borderId="6" xfId="0" applyBorder="1" applyAlignment="1">
      <alignment vertical="top" wrapText="1"/>
    </xf>
    <xf numFmtId="0" fontId="2" fillId="0" borderId="23" xfId="0" applyFont="1" applyBorder="1" applyAlignment="1">
      <alignment vertical="top" wrapText="1"/>
    </xf>
    <xf numFmtId="0" fontId="9" fillId="0" borderId="2" xfId="3" applyBorder="1"/>
    <xf numFmtId="0" fontId="9" fillId="0" borderId="4" xfId="3" applyBorder="1"/>
    <xf numFmtId="0" fontId="9" fillId="0" borderId="6" xfId="3" applyBorder="1"/>
    <xf numFmtId="0" fontId="9" fillId="0" borderId="0" xfId="3"/>
    <xf numFmtId="0" fontId="9" fillId="0" borderId="0" xfId="3" applyAlignment="1">
      <alignment vertical="top" wrapText="1"/>
    </xf>
    <xf numFmtId="0" fontId="9" fillId="0" borderId="0" xfId="3" applyAlignment="1">
      <alignment vertical="top"/>
    </xf>
    <xf numFmtId="0" fontId="0" fillId="0" borderId="2" xfId="0" applyBorder="1" applyAlignment="1">
      <alignment wrapText="1"/>
    </xf>
    <xf numFmtId="0" fontId="0" fillId="0" borderId="2" xfId="0" quotePrefix="1" applyBorder="1" applyAlignment="1">
      <alignment vertical="top" wrapText="1"/>
    </xf>
    <xf numFmtId="0" fontId="2" fillId="0" borderId="9" xfId="0" applyFont="1" applyBorder="1" applyAlignment="1">
      <alignment horizontal="left"/>
    </xf>
    <xf numFmtId="0" fontId="2" fillId="0" borderId="13" xfId="0" applyFont="1" applyBorder="1" applyAlignment="1">
      <alignment horizontal="right"/>
    </xf>
    <xf numFmtId="0" fontId="0" fillId="0" borderId="14" xfId="0" applyBorder="1" applyAlignment="1"/>
    <xf numFmtId="22" fontId="2" fillId="0" borderId="0" xfId="0" applyNumberFormat="1" applyFont="1" applyAlignment="1">
      <alignment horizontal="right"/>
    </xf>
    <xf numFmtId="0" fontId="2" fillId="0" borderId="1" xfId="0" applyFont="1" applyBorder="1" applyAlignment="1">
      <alignment horizontal="right"/>
    </xf>
    <xf numFmtId="0" fontId="0" fillId="0" borderId="9" xfId="0" applyBorder="1" applyAlignment="1">
      <alignment horizontal="right"/>
    </xf>
    <xf numFmtId="0" fontId="0" fillId="0" borderId="1" xfId="0" applyBorder="1" applyAlignment="1">
      <alignment horizontal="right" wrapText="1"/>
    </xf>
    <xf numFmtId="0" fontId="0" fillId="0" borderId="9" xfId="0" applyBorder="1" applyAlignment="1">
      <alignment horizontal="right" wrapText="1"/>
    </xf>
    <xf numFmtId="0" fontId="0" fillId="0" borderId="1" xfId="0" applyBorder="1" applyAlignment="1">
      <alignment horizontal="right"/>
    </xf>
    <xf numFmtId="0" fontId="0" fillId="0" borderId="10" xfId="0" applyBorder="1" applyAlignment="1">
      <alignment horizontal="right"/>
    </xf>
    <xf numFmtId="0" fontId="0" fillId="0" borderId="11" xfId="0" applyBorder="1" applyAlignment="1">
      <alignment horizontal="right"/>
    </xf>
    <xf numFmtId="0" fontId="2" fillId="0" borderId="1" xfId="0" quotePrefix="1" applyFont="1" applyBorder="1" applyAlignment="1">
      <alignment horizontal="right"/>
    </xf>
    <xf numFmtId="0" fontId="2" fillId="0" borderId="18" xfId="0" quotePrefix="1" applyFont="1" applyBorder="1" applyAlignment="1">
      <alignment horizontal="right"/>
    </xf>
    <xf numFmtId="0" fontId="2" fillId="0" borderId="9" xfId="0" quotePrefix="1" applyFont="1" applyBorder="1" applyAlignment="1">
      <alignment horizontal="right"/>
    </xf>
    <xf numFmtId="0" fontId="2" fillId="0" borderId="15" xfId="0" quotePrefix="1" applyFont="1" applyBorder="1" applyAlignment="1">
      <alignment horizontal="left"/>
    </xf>
    <xf numFmtId="0" fontId="2" fillId="0" borderId="10" xfId="0" applyFont="1" applyBorder="1" applyAlignment="1">
      <alignment horizontal="right"/>
    </xf>
    <xf numFmtId="0" fontId="2" fillId="0" borderId="32" xfId="0" applyFont="1" applyBorder="1" applyAlignment="1">
      <alignment horizontal="right"/>
    </xf>
    <xf numFmtId="0" fontId="2" fillId="0" borderId="11" xfId="0" applyFont="1" applyBorder="1" applyAlignment="1">
      <alignment horizontal="right"/>
    </xf>
    <xf numFmtId="0" fontId="2" fillId="0" borderId="30" xfId="0" applyFont="1" applyBorder="1" applyAlignment="1">
      <alignment horizontal="right"/>
    </xf>
    <xf numFmtId="0" fontId="2" fillId="0" borderId="33" xfId="0" applyFont="1" applyBorder="1" applyAlignment="1">
      <alignment horizontal="right"/>
    </xf>
    <xf numFmtId="0" fontId="2" fillId="0" borderId="34" xfId="0" applyFont="1" applyBorder="1" applyAlignment="1">
      <alignment horizontal="right"/>
    </xf>
    <xf numFmtId="0" fontId="2" fillId="0" borderId="26" xfId="0" quotePrefix="1" applyFont="1" applyFill="1" applyBorder="1" applyAlignment="1">
      <alignment horizontal="right"/>
    </xf>
    <xf numFmtId="0" fontId="2" fillId="0" borderId="35" xfId="0" quotePrefix="1" applyFont="1" applyFill="1" applyBorder="1" applyAlignment="1">
      <alignment horizontal="right"/>
    </xf>
    <xf numFmtId="0" fontId="2" fillId="0" borderId="36" xfId="0" quotePrefix="1" applyFont="1" applyFill="1" applyBorder="1" applyAlignment="1">
      <alignment horizontal="right"/>
    </xf>
    <xf numFmtId="0" fontId="2" fillId="0" borderId="0" xfId="0" applyFont="1" applyBorder="1" applyAlignment="1">
      <alignment horizontal="left" wrapText="1"/>
    </xf>
    <xf numFmtId="0" fontId="2" fillId="0" borderId="2" xfId="0" applyFont="1" applyBorder="1" applyAlignment="1">
      <alignment horizontal="center"/>
    </xf>
    <xf numFmtId="0" fontId="2" fillId="0" borderId="15" xfId="0" applyFont="1" applyBorder="1" applyAlignment="1">
      <alignment horizontal="right"/>
    </xf>
    <xf numFmtId="0" fontId="2" fillId="0" borderId="1" xfId="0" applyFont="1" applyBorder="1" applyAlignment="1">
      <alignment horizontal="center"/>
    </xf>
    <xf numFmtId="0" fontId="2" fillId="0" borderId="9" xfId="0" applyFont="1" applyBorder="1" applyAlignment="1">
      <alignment horizontal="center"/>
    </xf>
    <xf numFmtId="0" fontId="2" fillId="0" borderId="15" xfId="0" applyFont="1" applyBorder="1" applyAlignment="1">
      <alignment wrapText="1"/>
    </xf>
    <xf numFmtId="0" fontId="0" fillId="0" borderId="15" xfId="0" applyBorder="1" applyAlignment="1">
      <alignment wrapText="1"/>
    </xf>
    <xf numFmtId="0" fontId="8" fillId="0" borderId="15" xfId="0" applyFont="1" applyBorder="1" applyAlignment="1">
      <alignment wrapText="1"/>
    </xf>
  </cellXfs>
  <cellStyles count="4">
    <cellStyle name="Comma" xfId="1" builtinId="3"/>
    <cellStyle name="Hyperlink" xfId="3" builtinId="8"/>
    <cellStyle name="Normal" xfId="0" builtinId="0"/>
    <cellStyle name="Percent" xfId="2" builtinId="5"/>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rian/Google%20Drive/Council/Electoral%20Roll/collate-ndp-vo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Collated Votes"/>
      <sheetName val="Returns"/>
      <sheetName val="Q1 Returns"/>
      <sheetName val="Q2 Returns"/>
      <sheetName val="Property"/>
      <sheetName val="formatted"/>
      <sheetName val="Validation"/>
      <sheetName val="votelist"/>
      <sheetName val="Vote Analysis"/>
      <sheetName val="Complete"/>
      <sheetName val="Published"/>
      <sheetName val="Q6"/>
      <sheetName val="Q2"/>
      <sheetName val="Q1"/>
    </sheetNames>
    <sheetDataSet>
      <sheetData sheetId="0"/>
      <sheetData sheetId="1">
        <row r="1">
          <cell r="D1" t="str">
            <v>Post Code</v>
          </cell>
        </row>
        <row r="2">
          <cell r="D2" t="str">
            <v>NN9 6AD</v>
          </cell>
          <cell r="X2">
            <v>1</v>
          </cell>
          <cell r="Z2">
            <v>1</v>
          </cell>
          <cell r="AB2">
            <v>1</v>
          </cell>
          <cell r="AD2">
            <v>3</v>
          </cell>
          <cell r="AF2">
            <v>3</v>
          </cell>
          <cell r="AH2">
            <v>2</v>
          </cell>
          <cell r="AJ2">
            <v>1</v>
          </cell>
          <cell r="AL2">
            <v>2</v>
          </cell>
          <cell r="AN2">
            <v>1</v>
          </cell>
          <cell r="AP2">
            <v>2</v>
          </cell>
          <cell r="AR2">
            <v>2</v>
          </cell>
          <cell r="AT2">
            <v>1</v>
          </cell>
          <cell r="AV2">
            <v>3</v>
          </cell>
          <cell r="AX2">
            <v>3</v>
          </cell>
          <cell r="AZ2">
            <v>2</v>
          </cell>
          <cell r="BB2">
            <v>2</v>
          </cell>
          <cell r="BD2">
            <v>3</v>
          </cell>
          <cell r="BF2">
            <v>3</v>
          </cell>
          <cell r="BH2">
            <v>2</v>
          </cell>
        </row>
        <row r="3">
          <cell r="D3" t="str">
            <v>NN9 6AE</v>
          </cell>
          <cell r="X3">
            <v>1</v>
          </cell>
          <cell r="Z3">
            <v>2</v>
          </cell>
          <cell r="AB3">
            <v>1</v>
          </cell>
          <cell r="AD3">
            <v>1</v>
          </cell>
          <cell r="AF3">
            <v>2</v>
          </cell>
          <cell r="AH3">
            <v>2</v>
          </cell>
          <cell r="AJ3">
            <v>1</v>
          </cell>
          <cell r="AL3">
            <v>2</v>
          </cell>
          <cell r="AN3">
            <v>1</v>
          </cell>
          <cell r="AP3">
            <v>2</v>
          </cell>
          <cell r="AR3">
            <v>1</v>
          </cell>
          <cell r="AT3">
            <v>2</v>
          </cell>
          <cell r="AV3">
            <v>2</v>
          </cell>
          <cell r="AX3">
            <v>2</v>
          </cell>
          <cell r="AZ3">
            <v>1</v>
          </cell>
          <cell r="BB3">
            <v>2</v>
          </cell>
          <cell r="BD3">
            <v>2</v>
          </cell>
          <cell r="BF3">
            <v>2</v>
          </cell>
          <cell r="BH3">
            <v>2</v>
          </cell>
        </row>
        <row r="4">
          <cell r="D4" t="str">
            <v>NN9 6AX</v>
          </cell>
          <cell r="X4">
            <v>1</v>
          </cell>
          <cell r="Z4">
            <v>1</v>
          </cell>
          <cell r="AB4">
            <v>1</v>
          </cell>
          <cell r="AD4">
            <v>1</v>
          </cell>
          <cell r="AF4">
            <v>1</v>
          </cell>
          <cell r="AH4">
            <v>1</v>
          </cell>
          <cell r="AJ4">
            <v>1</v>
          </cell>
          <cell r="AL4">
            <v>2</v>
          </cell>
          <cell r="AN4">
            <v>1</v>
          </cell>
          <cell r="AP4">
            <v>1</v>
          </cell>
          <cell r="AR4">
            <v>1</v>
          </cell>
          <cell r="AT4">
            <v>1</v>
          </cell>
          <cell r="AV4">
            <v>1</v>
          </cell>
          <cell r="AX4">
            <v>1</v>
          </cell>
          <cell r="AZ4">
            <v>2</v>
          </cell>
          <cell r="BB4">
            <v>2</v>
          </cell>
          <cell r="BD4">
            <v>1</v>
          </cell>
          <cell r="BF4">
            <v>2</v>
          </cell>
          <cell r="BH4">
            <v>2</v>
          </cell>
        </row>
        <row r="5">
          <cell r="D5" t="str">
            <v>NN9 6AJ</v>
          </cell>
          <cell r="X5">
            <v>1</v>
          </cell>
          <cell r="Z5">
            <v>2</v>
          </cell>
          <cell r="AB5">
            <v>1</v>
          </cell>
          <cell r="AD5">
            <v>1</v>
          </cell>
          <cell r="AF5">
            <v>1</v>
          </cell>
          <cell r="AH5">
            <v>2</v>
          </cell>
          <cell r="AJ5">
            <v>1</v>
          </cell>
          <cell r="AL5">
            <v>2</v>
          </cell>
          <cell r="AN5">
            <v>1</v>
          </cell>
          <cell r="AP5">
            <v>1</v>
          </cell>
          <cell r="AR5">
            <v>1</v>
          </cell>
          <cell r="AT5">
            <v>2</v>
          </cell>
          <cell r="AV5">
            <v>2</v>
          </cell>
          <cell r="AX5">
            <v>1</v>
          </cell>
          <cell r="AZ5">
            <v>1</v>
          </cell>
          <cell r="BB5">
            <v>2</v>
          </cell>
          <cell r="BD5">
            <v>2</v>
          </cell>
          <cell r="BF5">
            <v>2</v>
          </cell>
          <cell r="BH5">
            <v>2</v>
          </cell>
        </row>
        <row r="6">
          <cell r="D6" t="str">
            <v>NN9 6AX</v>
          </cell>
          <cell r="X6">
            <v>1</v>
          </cell>
          <cell r="Z6">
            <v>1</v>
          </cell>
          <cell r="AB6">
            <v>1</v>
          </cell>
          <cell r="AD6">
            <v>1</v>
          </cell>
          <cell r="AF6">
            <v>1</v>
          </cell>
          <cell r="AH6">
            <v>2</v>
          </cell>
          <cell r="AJ6">
            <v>2</v>
          </cell>
          <cell r="AL6">
            <v>2</v>
          </cell>
          <cell r="AN6">
            <v>1</v>
          </cell>
          <cell r="AP6">
            <v>0</v>
          </cell>
          <cell r="AR6">
            <v>1</v>
          </cell>
          <cell r="AT6">
            <v>1</v>
          </cell>
          <cell r="AV6">
            <v>1</v>
          </cell>
          <cell r="AX6">
            <v>1</v>
          </cell>
          <cell r="AZ6">
            <v>0</v>
          </cell>
          <cell r="BB6">
            <v>0</v>
          </cell>
          <cell r="BD6">
            <v>2</v>
          </cell>
          <cell r="BF6">
            <v>2</v>
          </cell>
          <cell r="BH6">
            <v>2</v>
          </cell>
        </row>
        <row r="7">
          <cell r="D7" t="str">
            <v>NN9 6AJ</v>
          </cell>
          <cell r="X7">
            <v>1</v>
          </cell>
          <cell r="Z7">
            <v>1</v>
          </cell>
          <cell r="AB7">
            <v>1</v>
          </cell>
          <cell r="AD7">
            <v>1</v>
          </cell>
          <cell r="AF7">
            <v>2</v>
          </cell>
          <cell r="AH7">
            <v>1</v>
          </cell>
          <cell r="AJ7">
            <v>1</v>
          </cell>
          <cell r="AL7">
            <v>1</v>
          </cell>
          <cell r="AN7">
            <v>1</v>
          </cell>
          <cell r="AP7">
            <v>2</v>
          </cell>
          <cell r="AR7">
            <v>1</v>
          </cell>
          <cell r="AT7">
            <v>1</v>
          </cell>
          <cell r="AV7">
            <v>1</v>
          </cell>
          <cell r="AX7">
            <v>1</v>
          </cell>
          <cell r="AZ7">
            <v>1</v>
          </cell>
          <cell r="BB7">
            <v>1</v>
          </cell>
          <cell r="BD7">
            <v>2</v>
          </cell>
          <cell r="BF7">
            <v>1</v>
          </cell>
          <cell r="BH7">
            <v>1</v>
          </cell>
        </row>
        <row r="8">
          <cell r="D8" t="str">
            <v>NN9 6AE</v>
          </cell>
          <cell r="X8">
            <v>2</v>
          </cell>
          <cell r="Z8">
            <v>2</v>
          </cell>
          <cell r="AB8">
            <v>1</v>
          </cell>
          <cell r="AD8">
            <v>1</v>
          </cell>
          <cell r="AF8">
            <v>2</v>
          </cell>
          <cell r="AH8">
            <v>2</v>
          </cell>
          <cell r="AJ8">
            <v>1</v>
          </cell>
          <cell r="AL8">
            <v>2</v>
          </cell>
          <cell r="AN8">
            <v>1</v>
          </cell>
          <cell r="AP8">
            <v>2</v>
          </cell>
          <cell r="AR8">
            <v>2</v>
          </cell>
          <cell r="AT8">
            <v>2</v>
          </cell>
          <cell r="AV8">
            <v>2</v>
          </cell>
          <cell r="AX8">
            <v>2</v>
          </cell>
          <cell r="AZ8">
            <v>1</v>
          </cell>
          <cell r="BB8">
            <v>2</v>
          </cell>
          <cell r="BD8">
            <v>2</v>
          </cell>
          <cell r="BF8">
            <v>2</v>
          </cell>
          <cell r="BH8">
            <v>2</v>
          </cell>
        </row>
        <row r="9">
          <cell r="D9" t="str">
            <v>NN9 6AJ</v>
          </cell>
          <cell r="X9">
            <v>1</v>
          </cell>
          <cell r="Z9">
            <v>2</v>
          </cell>
          <cell r="AB9">
            <v>1</v>
          </cell>
          <cell r="AD9">
            <v>1</v>
          </cell>
          <cell r="AF9">
            <v>1</v>
          </cell>
          <cell r="AH9">
            <v>3</v>
          </cell>
          <cell r="AJ9">
            <v>1</v>
          </cell>
          <cell r="AL9">
            <v>2</v>
          </cell>
          <cell r="AN9">
            <v>1</v>
          </cell>
          <cell r="AP9">
            <v>1</v>
          </cell>
          <cell r="AR9">
            <v>1</v>
          </cell>
          <cell r="AT9">
            <v>2</v>
          </cell>
          <cell r="AV9">
            <v>1</v>
          </cell>
          <cell r="AX9">
            <v>1</v>
          </cell>
          <cell r="AZ9">
            <v>2</v>
          </cell>
          <cell r="BB9">
            <v>2</v>
          </cell>
          <cell r="BD9">
            <v>2</v>
          </cell>
          <cell r="BF9">
            <v>2</v>
          </cell>
          <cell r="BH9">
            <v>2</v>
          </cell>
        </row>
        <row r="10">
          <cell r="D10" t="str">
            <v>NN9 6AX</v>
          </cell>
          <cell r="X10">
            <v>1</v>
          </cell>
          <cell r="Z10">
            <v>1</v>
          </cell>
          <cell r="AB10">
            <v>1</v>
          </cell>
          <cell r="AD10">
            <v>1</v>
          </cell>
          <cell r="AF10">
            <v>1</v>
          </cell>
          <cell r="AH10">
            <v>3</v>
          </cell>
          <cell r="AJ10">
            <v>1</v>
          </cell>
          <cell r="AL10">
            <v>2</v>
          </cell>
          <cell r="AN10">
            <v>1</v>
          </cell>
          <cell r="AP10">
            <v>1</v>
          </cell>
          <cell r="AR10">
            <v>1</v>
          </cell>
          <cell r="AT10">
            <v>2</v>
          </cell>
          <cell r="AV10">
            <v>1</v>
          </cell>
          <cell r="AX10">
            <v>1</v>
          </cell>
          <cell r="AZ10">
            <v>2</v>
          </cell>
          <cell r="BB10">
            <v>2</v>
          </cell>
          <cell r="BD10">
            <v>1</v>
          </cell>
          <cell r="BF10">
            <v>2</v>
          </cell>
          <cell r="BH10">
            <v>2</v>
          </cell>
        </row>
        <row r="11">
          <cell r="D11" t="str">
            <v>NN9 6AJ</v>
          </cell>
          <cell r="X11">
            <v>3</v>
          </cell>
          <cell r="Z11">
            <v>1</v>
          </cell>
          <cell r="AB11">
            <v>1</v>
          </cell>
          <cell r="AD11">
            <v>1</v>
          </cell>
          <cell r="AF11">
            <v>1</v>
          </cell>
          <cell r="AH11">
            <v>3</v>
          </cell>
          <cell r="AJ11">
            <v>1</v>
          </cell>
          <cell r="AL11">
            <v>1</v>
          </cell>
          <cell r="AN11">
            <v>1</v>
          </cell>
          <cell r="AP11">
            <v>3</v>
          </cell>
          <cell r="AR11">
            <v>1</v>
          </cell>
          <cell r="AT11">
            <v>1</v>
          </cell>
          <cell r="AV11">
            <v>1</v>
          </cell>
          <cell r="AX11">
            <v>1</v>
          </cell>
          <cell r="AZ11">
            <v>3</v>
          </cell>
          <cell r="BB11">
            <v>2</v>
          </cell>
          <cell r="BD11">
            <v>2</v>
          </cell>
          <cell r="BF11">
            <v>2</v>
          </cell>
          <cell r="BH11">
            <v>3</v>
          </cell>
        </row>
        <row r="12">
          <cell r="D12" t="str">
            <v>NN9 6AJ</v>
          </cell>
          <cell r="X12">
            <v>1</v>
          </cell>
          <cell r="Z12">
            <v>1</v>
          </cell>
          <cell r="AB12">
            <v>1</v>
          </cell>
          <cell r="AD12">
            <v>1</v>
          </cell>
          <cell r="AF12">
            <v>1</v>
          </cell>
          <cell r="AH12">
            <v>2</v>
          </cell>
          <cell r="AJ12">
            <v>1</v>
          </cell>
          <cell r="AL12">
            <v>2</v>
          </cell>
          <cell r="AN12">
            <v>1</v>
          </cell>
          <cell r="AP12">
            <v>1</v>
          </cell>
          <cell r="AR12">
            <v>1</v>
          </cell>
          <cell r="AT12">
            <v>3</v>
          </cell>
          <cell r="AV12">
            <v>1</v>
          </cell>
          <cell r="AX12">
            <v>1</v>
          </cell>
          <cell r="AZ12">
            <v>2</v>
          </cell>
          <cell r="BB12">
            <v>2</v>
          </cell>
          <cell r="BD12">
            <v>2</v>
          </cell>
          <cell r="BF12">
            <v>2</v>
          </cell>
          <cell r="BH12">
            <v>3</v>
          </cell>
        </row>
        <row r="13">
          <cell r="D13" t="str">
            <v>NN9 6AJ</v>
          </cell>
          <cell r="X13">
            <v>1</v>
          </cell>
          <cell r="Z13">
            <v>1</v>
          </cell>
          <cell r="AB13">
            <v>1</v>
          </cell>
          <cell r="AD13">
            <v>1</v>
          </cell>
          <cell r="AF13">
            <v>2</v>
          </cell>
          <cell r="AH13">
            <v>1</v>
          </cell>
          <cell r="AJ13">
            <v>1</v>
          </cell>
          <cell r="AL13">
            <v>1</v>
          </cell>
          <cell r="AN13">
            <v>1</v>
          </cell>
          <cell r="AP13">
            <v>2</v>
          </cell>
          <cell r="AR13">
            <v>1</v>
          </cell>
          <cell r="AT13">
            <v>1</v>
          </cell>
          <cell r="AV13">
            <v>1</v>
          </cell>
          <cell r="AX13">
            <v>1</v>
          </cell>
          <cell r="AZ13">
            <v>1</v>
          </cell>
          <cell r="BB13">
            <v>2</v>
          </cell>
          <cell r="BD13">
            <v>1</v>
          </cell>
          <cell r="BF13">
            <v>1</v>
          </cell>
          <cell r="BH13">
            <v>1</v>
          </cell>
        </row>
        <row r="14">
          <cell r="D14" t="str">
            <v>NN9 6AD</v>
          </cell>
          <cell r="X14">
            <v>1</v>
          </cell>
          <cell r="Z14">
            <v>1</v>
          </cell>
          <cell r="AB14">
            <v>1</v>
          </cell>
          <cell r="AD14">
            <v>1</v>
          </cell>
          <cell r="AF14">
            <v>3</v>
          </cell>
          <cell r="AH14">
            <v>2</v>
          </cell>
          <cell r="AJ14">
            <v>1</v>
          </cell>
          <cell r="AL14">
            <v>2</v>
          </cell>
          <cell r="AN14">
            <v>3</v>
          </cell>
          <cell r="AP14">
            <v>2</v>
          </cell>
          <cell r="AR14">
            <v>2</v>
          </cell>
          <cell r="AT14">
            <v>1</v>
          </cell>
          <cell r="AV14">
            <v>1</v>
          </cell>
          <cell r="AX14">
            <v>1</v>
          </cell>
          <cell r="AZ14">
            <v>2</v>
          </cell>
          <cell r="BB14">
            <v>2</v>
          </cell>
          <cell r="BD14">
            <v>3</v>
          </cell>
          <cell r="BF14">
            <v>3</v>
          </cell>
          <cell r="BH14">
            <v>2</v>
          </cell>
        </row>
        <row r="15">
          <cell r="D15" t="str">
            <v>NN9 6AE</v>
          </cell>
          <cell r="X15">
            <v>2</v>
          </cell>
          <cell r="Z15">
            <v>2</v>
          </cell>
          <cell r="AB15">
            <v>1</v>
          </cell>
          <cell r="AD15">
            <v>2</v>
          </cell>
          <cell r="AF15">
            <v>2</v>
          </cell>
          <cell r="AH15">
            <v>2</v>
          </cell>
          <cell r="AJ15">
            <v>1</v>
          </cell>
          <cell r="AL15">
            <v>2</v>
          </cell>
          <cell r="AN15">
            <v>2</v>
          </cell>
          <cell r="AP15">
            <v>2</v>
          </cell>
          <cell r="AR15">
            <v>3</v>
          </cell>
          <cell r="AT15">
            <v>2</v>
          </cell>
          <cell r="AV15">
            <v>2</v>
          </cell>
          <cell r="AX15">
            <v>2</v>
          </cell>
          <cell r="AZ15">
            <v>1</v>
          </cell>
          <cell r="BB15">
            <v>2</v>
          </cell>
          <cell r="BD15">
            <v>2</v>
          </cell>
          <cell r="BF15">
            <v>2</v>
          </cell>
          <cell r="BH15">
            <v>2</v>
          </cell>
        </row>
        <row r="16">
          <cell r="D16" t="str">
            <v>NN9 6AE</v>
          </cell>
          <cell r="X16">
            <v>3</v>
          </cell>
          <cell r="Z16">
            <v>1</v>
          </cell>
          <cell r="AB16">
            <v>3</v>
          </cell>
          <cell r="AD16">
            <v>1</v>
          </cell>
          <cell r="AF16">
            <v>2</v>
          </cell>
          <cell r="AH16">
            <v>2</v>
          </cell>
          <cell r="AJ16">
            <v>1</v>
          </cell>
          <cell r="AL16">
            <v>2</v>
          </cell>
          <cell r="AN16">
            <v>1</v>
          </cell>
          <cell r="AP16">
            <v>2</v>
          </cell>
          <cell r="AR16">
            <v>1</v>
          </cell>
          <cell r="AT16">
            <v>2</v>
          </cell>
          <cell r="AV16">
            <v>2</v>
          </cell>
          <cell r="AX16">
            <v>2</v>
          </cell>
          <cell r="AZ16">
            <v>2</v>
          </cell>
          <cell r="BB16">
            <v>2</v>
          </cell>
          <cell r="BD16">
            <v>2</v>
          </cell>
          <cell r="BF16">
            <v>2</v>
          </cell>
          <cell r="BH16">
            <v>2</v>
          </cell>
        </row>
        <row r="17">
          <cell r="D17" t="str">
            <v>NN9 6AJ</v>
          </cell>
          <cell r="X17">
            <v>1</v>
          </cell>
          <cell r="Z17">
            <v>2</v>
          </cell>
          <cell r="AB17">
            <v>1</v>
          </cell>
          <cell r="AD17">
            <v>1</v>
          </cell>
          <cell r="AF17">
            <v>2</v>
          </cell>
          <cell r="AH17">
            <v>1</v>
          </cell>
          <cell r="AJ17">
            <v>1</v>
          </cell>
          <cell r="AL17">
            <v>2</v>
          </cell>
          <cell r="AN17">
            <v>1</v>
          </cell>
          <cell r="AP17">
            <v>1</v>
          </cell>
          <cell r="AR17">
            <v>1</v>
          </cell>
          <cell r="AT17">
            <v>2</v>
          </cell>
          <cell r="AV17">
            <v>1</v>
          </cell>
          <cell r="AX17">
            <v>1</v>
          </cell>
          <cell r="AZ17">
            <v>2</v>
          </cell>
          <cell r="BB17">
            <v>2</v>
          </cell>
          <cell r="BD17">
            <v>2</v>
          </cell>
          <cell r="BF17">
            <v>2</v>
          </cell>
          <cell r="BH17">
            <v>2</v>
          </cell>
        </row>
        <row r="18">
          <cell r="D18" t="str">
            <v>NN9 6AQ</v>
          </cell>
          <cell r="X18">
            <v>1</v>
          </cell>
          <cell r="Z18">
            <v>1</v>
          </cell>
          <cell r="AB18">
            <v>1</v>
          </cell>
          <cell r="AD18">
            <v>1</v>
          </cell>
          <cell r="AF18">
            <v>3</v>
          </cell>
          <cell r="AH18">
            <v>3</v>
          </cell>
          <cell r="AJ18">
            <v>1</v>
          </cell>
          <cell r="AL18">
            <v>2</v>
          </cell>
          <cell r="AN18">
            <v>3</v>
          </cell>
          <cell r="AP18">
            <v>1</v>
          </cell>
          <cell r="AR18">
            <v>1</v>
          </cell>
          <cell r="AT18">
            <v>1</v>
          </cell>
          <cell r="AV18">
            <v>2</v>
          </cell>
          <cell r="AX18">
            <v>1</v>
          </cell>
          <cell r="AZ18">
            <v>1</v>
          </cell>
          <cell r="BB18">
            <v>2</v>
          </cell>
          <cell r="BD18">
            <v>3</v>
          </cell>
          <cell r="BF18">
            <v>2</v>
          </cell>
          <cell r="BH18">
            <v>3</v>
          </cell>
        </row>
        <row r="19">
          <cell r="D19" t="str">
            <v>NN9 6AQ</v>
          </cell>
          <cell r="X19">
            <v>2</v>
          </cell>
          <cell r="Z19">
            <v>1</v>
          </cell>
          <cell r="AB19">
            <v>1</v>
          </cell>
          <cell r="AD19">
            <v>1</v>
          </cell>
          <cell r="AF19">
            <v>1</v>
          </cell>
          <cell r="AH19">
            <v>2</v>
          </cell>
          <cell r="AJ19">
            <v>1</v>
          </cell>
          <cell r="AL19">
            <v>2</v>
          </cell>
          <cell r="AN19">
            <v>1</v>
          </cell>
          <cell r="AP19">
            <v>2</v>
          </cell>
          <cell r="AR19">
            <v>2</v>
          </cell>
          <cell r="AT19">
            <v>1</v>
          </cell>
          <cell r="AV19">
            <v>2</v>
          </cell>
          <cell r="AX19">
            <v>2</v>
          </cell>
          <cell r="AZ19">
            <v>2</v>
          </cell>
          <cell r="BB19">
            <v>2</v>
          </cell>
          <cell r="BD19">
            <v>2</v>
          </cell>
          <cell r="BF19">
            <v>2</v>
          </cell>
          <cell r="BH19">
            <v>2</v>
          </cell>
        </row>
        <row r="20">
          <cell r="D20" t="str">
            <v>NN9 6AQ</v>
          </cell>
          <cell r="X20">
            <v>2</v>
          </cell>
          <cell r="Z20">
            <v>2</v>
          </cell>
          <cell r="AB20">
            <v>2</v>
          </cell>
          <cell r="AD20">
            <v>1</v>
          </cell>
          <cell r="AF20">
            <v>2</v>
          </cell>
          <cell r="AH20">
            <v>2</v>
          </cell>
          <cell r="AJ20">
            <v>2</v>
          </cell>
          <cell r="AL20">
            <v>2</v>
          </cell>
          <cell r="AN20">
            <v>1</v>
          </cell>
          <cell r="AP20">
            <v>2</v>
          </cell>
          <cell r="AR20">
            <v>2</v>
          </cell>
          <cell r="AT20">
            <v>2</v>
          </cell>
          <cell r="AV20">
            <v>2</v>
          </cell>
          <cell r="AX20">
            <v>2</v>
          </cell>
          <cell r="AZ20">
            <v>2</v>
          </cell>
          <cell r="BB20">
            <v>2</v>
          </cell>
          <cell r="BD20">
            <v>2</v>
          </cell>
          <cell r="BF20">
            <v>2</v>
          </cell>
          <cell r="BH20">
            <v>2</v>
          </cell>
        </row>
        <row r="21">
          <cell r="D21" t="str">
            <v>NN9 6RA</v>
          </cell>
          <cell r="X21">
            <v>1</v>
          </cell>
          <cell r="Z21">
            <v>1</v>
          </cell>
          <cell r="AB21">
            <v>1</v>
          </cell>
          <cell r="AD21">
            <v>1</v>
          </cell>
          <cell r="AF21">
            <v>1</v>
          </cell>
          <cell r="AH21">
            <v>1</v>
          </cell>
          <cell r="AJ21">
            <v>1</v>
          </cell>
          <cell r="AL21">
            <v>2</v>
          </cell>
          <cell r="AN21">
            <v>1</v>
          </cell>
          <cell r="AP21">
            <v>2</v>
          </cell>
          <cell r="AR21">
            <v>1</v>
          </cell>
          <cell r="AT21">
            <v>1</v>
          </cell>
          <cell r="AV21">
            <v>1</v>
          </cell>
          <cell r="AX21">
            <v>2</v>
          </cell>
          <cell r="AZ21">
            <v>2</v>
          </cell>
          <cell r="BB21">
            <v>2</v>
          </cell>
          <cell r="BD21">
            <v>2</v>
          </cell>
          <cell r="BF21">
            <v>2</v>
          </cell>
          <cell r="BH21">
            <v>2</v>
          </cell>
        </row>
        <row r="22">
          <cell r="D22" t="str">
            <v>NN9 6AE</v>
          </cell>
          <cell r="X22">
            <v>1</v>
          </cell>
          <cell r="Z22">
            <v>2</v>
          </cell>
          <cell r="AB22">
            <v>1</v>
          </cell>
          <cell r="AD22">
            <v>1</v>
          </cell>
          <cell r="AF22">
            <v>2</v>
          </cell>
          <cell r="AH22">
            <v>1</v>
          </cell>
          <cell r="AJ22">
            <v>1</v>
          </cell>
          <cell r="AL22">
            <v>2</v>
          </cell>
          <cell r="AN22">
            <v>0</v>
          </cell>
          <cell r="AP22">
            <v>1</v>
          </cell>
          <cell r="AR22">
            <v>2</v>
          </cell>
          <cell r="AT22">
            <v>2</v>
          </cell>
          <cell r="AV22">
            <v>2</v>
          </cell>
          <cell r="AX22">
            <v>2</v>
          </cell>
          <cell r="AZ22">
            <v>1</v>
          </cell>
          <cell r="BB22">
            <v>1</v>
          </cell>
          <cell r="BD22">
            <v>2</v>
          </cell>
          <cell r="BF22">
            <v>2</v>
          </cell>
          <cell r="BH22">
            <v>2</v>
          </cell>
        </row>
        <row r="23">
          <cell r="D23" t="str">
            <v>NN9 6AR</v>
          </cell>
          <cell r="X23">
            <v>2</v>
          </cell>
          <cell r="Z23">
            <v>2</v>
          </cell>
          <cell r="AB23">
            <v>1</v>
          </cell>
          <cell r="AD23">
            <v>3</v>
          </cell>
          <cell r="AF23">
            <v>2</v>
          </cell>
          <cell r="AH23">
            <v>1</v>
          </cell>
          <cell r="AJ23">
            <v>2</v>
          </cell>
          <cell r="AL23">
            <v>2</v>
          </cell>
          <cell r="AN23">
            <v>1</v>
          </cell>
          <cell r="AP23">
            <v>2</v>
          </cell>
          <cell r="AR23">
            <v>2</v>
          </cell>
          <cell r="AT23">
            <v>2</v>
          </cell>
          <cell r="AV23">
            <v>2</v>
          </cell>
          <cell r="AX23">
            <v>2</v>
          </cell>
          <cell r="AZ23">
            <v>1</v>
          </cell>
          <cell r="BB23">
            <v>2</v>
          </cell>
          <cell r="BD23">
            <v>2</v>
          </cell>
          <cell r="BF23">
            <v>2</v>
          </cell>
          <cell r="BH23">
            <v>2</v>
          </cell>
        </row>
        <row r="24">
          <cell r="D24" t="str">
            <v>NN9 6AQ</v>
          </cell>
          <cell r="X24">
            <v>1</v>
          </cell>
          <cell r="Z24">
            <v>1</v>
          </cell>
          <cell r="AB24">
            <v>1</v>
          </cell>
          <cell r="AD24">
            <v>1</v>
          </cell>
          <cell r="AF24">
            <v>1</v>
          </cell>
          <cell r="AH24">
            <v>2</v>
          </cell>
          <cell r="AJ24">
            <v>1</v>
          </cell>
          <cell r="AL24">
            <v>1</v>
          </cell>
          <cell r="AN24">
            <v>1</v>
          </cell>
          <cell r="AP24">
            <v>2</v>
          </cell>
          <cell r="AR24">
            <v>2</v>
          </cell>
          <cell r="AT24">
            <v>1</v>
          </cell>
          <cell r="AV24">
            <v>1</v>
          </cell>
          <cell r="AX24">
            <v>1</v>
          </cell>
          <cell r="AZ24">
            <v>1</v>
          </cell>
          <cell r="BB24">
            <v>2</v>
          </cell>
          <cell r="BD24">
            <v>1</v>
          </cell>
          <cell r="BF24">
            <v>1</v>
          </cell>
          <cell r="BH24">
            <v>2</v>
          </cell>
        </row>
        <row r="25">
          <cell r="D25" t="str">
            <v>NN9 6AG</v>
          </cell>
          <cell r="X25">
            <v>2</v>
          </cell>
          <cell r="Z25">
            <v>2</v>
          </cell>
          <cell r="AB25">
            <v>1</v>
          </cell>
          <cell r="AD25">
            <v>1</v>
          </cell>
          <cell r="AF25">
            <v>2</v>
          </cell>
          <cell r="AH25">
            <v>2</v>
          </cell>
          <cell r="AJ25">
            <v>2</v>
          </cell>
          <cell r="AL25">
            <v>2</v>
          </cell>
          <cell r="AN25">
            <v>3</v>
          </cell>
          <cell r="AP25">
            <v>2</v>
          </cell>
          <cell r="AR25">
            <v>2</v>
          </cell>
          <cell r="AT25">
            <v>2</v>
          </cell>
          <cell r="AV25">
            <v>2</v>
          </cell>
          <cell r="AX25">
            <v>2</v>
          </cell>
          <cell r="AZ25">
            <v>2</v>
          </cell>
          <cell r="BB25">
            <v>2</v>
          </cell>
          <cell r="BD25">
            <v>2</v>
          </cell>
          <cell r="BF25">
            <v>2</v>
          </cell>
          <cell r="BH25">
            <v>2</v>
          </cell>
        </row>
        <row r="26">
          <cell r="D26" t="str">
            <v>NN9 6AQ</v>
          </cell>
          <cell r="X26">
            <v>1</v>
          </cell>
          <cell r="Z26">
            <v>1</v>
          </cell>
          <cell r="AB26">
            <v>1</v>
          </cell>
          <cell r="AD26">
            <v>2</v>
          </cell>
          <cell r="AF26">
            <v>2</v>
          </cell>
          <cell r="AH26">
            <v>3</v>
          </cell>
          <cell r="AJ26">
            <v>2</v>
          </cell>
          <cell r="AL26">
            <v>2</v>
          </cell>
          <cell r="AN26">
            <v>3</v>
          </cell>
          <cell r="AP26">
            <v>2</v>
          </cell>
          <cell r="AR26">
            <v>2</v>
          </cell>
          <cell r="AT26">
            <v>2</v>
          </cell>
          <cell r="AV26">
            <v>1</v>
          </cell>
          <cell r="AX26">
            <v>1</v>
          </cell>
          <cell r="AZ26">
            <v>3</v>
          </cell>
          <cell r="BB26">
            <v>2</v>
          </cell>
          <cell r="BD26">
            <v>3</v>
          </cell>
          <cell r="BF26">
            <v>3</v>
          </cell>
          <cell r="BH26">
            <v>3</v>
          </cell>
        </row>
        <row r="27">
          <cell r="D27" t="str">
            <v>NN9 6RA</v>
          </cell>
          <cell r="X27">
            <v>1</v>
          </cell>
          <cell r="Z27">
            <v>1</v>
          </cell>
          <cell r="AB27">
            <v>1</v>
          </cell>
          <cell r="AD27">
            <v>2</v>
          </cell>
          <cell r="AF27">
            <v>1</v>
          </cell>
          <cell r="AH27">
            <v>1</v>
          </cell>
          <cell r="AJ27">
            <v>2</v>
          </cell>
          <cell r="AL27">
            <v>1</v>
          </cell>
          <cell r="AN27">
            <v>3</v>
          </cell>
          <cell r="AP27">
            <v>3</v>
          </cell>
          <cell r="AR27">
            <v>1</v>
          </cell>
          <cell r="AT27">
            <v>2</v>
          </cell>
          <cell r="AV27">
            <v>1</v>
          </cell>
          <cell r="AX27">
            <v>2</v>
          </cell>
          <cell r="AZ27">
            <v>1</v>
          </cell>
          <cell r="BB27">
            <v>2</v>
          </cell>
          <cell r="BD27">
            <v>2</v>
          </cell>
          <cell r="BF27">
            <v>2</v>
          </cell>
          <cell r="BH27">
            <v>3</v>
          </cell>
        </row>
        <row r="28">
          <cell r="D28" t="str">
            <v>NN9 6AY</v>
          </cell>
          <cell r="X28">
            <v>2</v>
          </cell>
          <cell r="Z28">
            <v>3</v>
          </cell>
          <cell r="AB28">
            <v>1</v>
          </cell>
          <cell r="AD28">
            <v>2</v>
          </cell>
          <cell r="AF28">
            <v>3</v>
          </cell>
          <cell r="AH28">
            <v>3</v>
          </cell>
          <cell r="AJ28">
            <v>2</v>
          </cell>
          <cell r="AL28">
            <v>3</v>
          </cell>
          <cell r="AN28">
            <v>1</v>
          </cell>
          <cell r="AP28">
            <v>2</v>
          </cell>
          <cell r="AR28">
            <v>2</v>
          </cell>
          <cell r="AT28">
            <v>3</v>
          </cell>
          <cell r="AV28">
            <v>2</v>
          </cell>
          <cell r="AX28">
            <v>2</v>
          </cell>
          <cell r="AZ28">
            <v>3</v>
          </cell>
          <cell r="BB28">
            <v>2</v>
          </cell>
          <cell r="BD28">
            <v>2</v>
          </cell>
          <cell r="BF28">
            <v>2</v>
          </cell>
          <cell r="BH28">
            <v>2</v>
          </cell>
        </row>
        <row r="29">
          <cell r="D29" t="str">
            <v>NN9 6AB</v>
          </cell>
          <cell r="X29">
            <v>3</v>
          </cell>
          <cell r="Z29">
            <v>2</v>
          </cell>
          <cell r="AB29">
            <v>2</v>
          </cell>
          <cell r="AD29">
            <v>2</v>
          </cell>
          <cell r="AF29">
            <v>2</v>
          </cell>
          <cell r="AH29">
            <v>2</v>
          </cell>
          <cell r="AJ29">
            <v>2</v>
          </cell>
          <cell r="AL29">
            <v>2</v>
          </cell>
          <cell r="AN29">
            <v>1</v>
          </cell>
          <cell r="AP29">
            <v>2</v>
          </cell>
          <cell r="AR29">
            <v>2</v>
          </cell>
          <cell r="AT29">
            <v>2</v>
          </cell>
          <cell r="AV29">
            <v>2</v>
          </cell>
          <cell r="AX29">
            <v>2</v>
          </cell>
          <cell r="AZ29">
            <v>2</v>
          </cell>
          <cell r="BB29">
            <v>2</v>
          </cell>
          <cell r="BD29">
            <v>2</v>
          </cell>
          <cell r="BF29">
            <v>2</v>
          </cell>
          <cell r="BH29">
            <v>2</v>
          </cell>
        </row>
        <row r="30">
          <cell r="D30" t="str">
            <v>NN9 6AT</v>
          </cell>
          <cell r="X30">
            <v>1</v>
          </cell>
          <cell r="Z30">
            <v>1</v>
          </cell>
          <cell r="AB30">
            <v>1</v>
          </cell>
          <cell r="AD30">
            <v>1</v>
          </cell>
          <cell r="AF30">
            <v>1</v>
          </cell>
          <cell r="AH30">
            <v>1</v>
          </cell>
          <cell r="AJ30">
            <v>1</v>
          </cell>
          <cell r="AL30">
            <v>1</v>
          </cell>
          <cell r="AN30">
            <v>1</v>
          </cell>
          <cell r="AP30">
            <v>2</v>
          </cell>
          <cell r="AR30">
            <v>1</v>
          </cell>
          <cell r="AT30">
            <v>2</v>
          </cell>
          <cell r="AV30">
            <v>1</v>
          </cell>
          <cell r="AX30">
            <v>1</v>
          </cell>
          <cell r="AZ30">
            <v>2</v>
          </cell>
          <cell r="BB30">
            <v>2</v>
          </cell>
          <cell r="BD30">
            <v>2</v>
          </cell>
          <cell r="BF30">
            <v>2</v>
          </cell>
          <cell r="BH30">
            <v>3</v>
          </cell>
        </row>
        <row r="31">
          <cell r="D31" t="str">
            <v>NN9 6RA</v>
          </cell>
          <cell r="X31">
            <v>1</v>
          </cell>
          <cell r="Z31">
            <v>1</v>
          </cell>
          <cell r="AB31">
            <v>1</v>
          </cell>
          <cell r="AD31">
            <v>1</v>
          </cell>
          <cell r="AF31">
            <v>1</v>
          </cell>
          <cell r="AH31">
            <v>1</v>
          </cell>
          <cell r="AJ31">
            <v>1</v>
          </cell>
          <cell r="AL31">
            <v>2</v>
          </cell>
          <cell r="AN31">
            <v>1</v>
          </cell>
          <cell r="AP31">
            <v>2</v>
          </cell>
          <cell r="AR31">
            <v>1</v>
          </cell>
          <cell r="AT31">
            <v>1</v>
          </cell>
          <cell r="AV31">
            <v>1</v>
          </cell>
          <cell r="AX31">
            <v>1</v>
          </cell>
          <cell r="AZ31">
            <v>2</v>
          </cell>
          <cell r="BB31">
            <v>2</v>
          </cell>
          <cell r="BD31">
            <v>2</v>
          </cell>
          <cell r="BF31">
            <v>2</v>
          </cell>
          <cell r="BH31">
            <v>2</v>
          </cell>
        </row>
        <row r="32">
          <cell r="D32" t="str">
            <v>NN9 6AE</v>
          </cell>
          <cell r="X32">
            <v>1</v>
          </cell>
          <cell r="Z32">
            <v>2</v>
          </cell>
          <cell r="AB32">
            <v>1</v>
          </cell>
          <cell r="AD32">
            <v>1</v>
          </cell>
          <cell r="AF32">
            <v>2</v>
          </cell>
          <cell r="AH32">
            <v>1</v>
          </cell>
          <cell r="AJ32">
            <v>1</v>
          </cell>
          <cell r="AL32">
            <v>1</v>
          </cell>
          <cell r="AN32">
            <v>1</v>
          </cell>
          <cell r="AP32">
            <v>1</v>
          </cell>
          <cell r="AR32">
            <v>2</v>
          </cell>
          <cell r="AT32">
            <v>2</v>
          </cell>
          <cell r="AV32">
            <v>2</v>
          </cell>
          <cell r="AX32">
            <v>2</v>
          </cell>
          <cell r="AZ32">
            <v>1</v>
          </cell>
          <cell r="BB32">
            <v>1</v>
          </cell>
          <cell r="BD32">
            <v>1</v>
          </cell>
          <cell r="BF32">
            <v>1</v>
          </cell>
          <cell r="BH32">
            <v>2</v>
          </cell>
        </row>
        <row r="33">
          <cell r="D33" t="str">
            <v>NN9 6AR</v>
          </cell>
          <cell r="X33">
            <v>2</v>
          </cell>
          <cell r="Z33">
            <v>2</v>
          </cell>
          <cell r="AB33">
            <v>1</v>
          </cell>
          <cell r="AD33">
            <v>1</v>
          </cell>
          <cell r="AF33">
            <v>2</v>
          </cell>
          <cell r="AH33">
            <v>1</v>
          </cell>
          <cell r="AJ33">
            <v>2</v>
          </cell>
          <cell r="AL33">
            <v>2</v>
          </cell>
          <cell r="AN33">
            <v>1</v>
          </cell>
          <cell r="AP33">
            <v>2</v>
          </cell>
          <cell r="AR33">
            <v>2</v>
          </cell>
          <cell r="AT33">
            <v>2</v>
          </cell>
          <cell r="AV33">
            <v>2</v>
          </cell>
          <cell r="AX33">
            <v>2</v>
          </cell>
          <cell r="AZ33">
            <v>3</v>
          </cell>
          <cell r="BB33">
            <v>2</v>
          </cell>
          <cell r="BD33">
            <v>2</v>
          </cell>
          <cell r="BF33">
            <v>2</v>
          </cell>
          <cell r="BH33">
            <v>2</v>
          </cell>
        </row>
        <row r="34">
          <cell r="D34" t="str">
            <v>NN9 6AQ</v>
          </cell>
          <cell r="X34">
            <v>2</v>
          </cell>
          <cell r="Z34">
            <v>1</v>
          </cell>
          <cell r="AB34">
            <v>1</v>
          </cell>
          <cell r="AD34">
            <v>1</v>
          </cell>
          <cell r="AF34">
            <v>2</v>
          </cell>
          <cell r="AH34">
            <v>2</v>
          </cell>
          <cell r="AJ34">
            <v>1</v>
          </cell>
          <cell r="AL34">
            <v>2</v>
          </cell>
          <cell r="AN34">
            <v>1</v>
          </cell>
          <cell r="AP34">
            <v>2</v>
          </cell>
          <cell r="AR34">
            <v>2</v>
          </cell>
          <cell r="AT34">
            <v>2</v>
          </cell>
          <cell r="AV34">
            <v>1</v>
          </cell>
          <cell r="AX34">
            <v>1</v>
          </cell>
          <cell r="AZ34">
            <v>0</v>
          </cell>
          <cell r="BB34">
            <v>2</v>
          </cell>
          <cell r="BD34">
            <v>2</v>
          </cell>
          <cell r="BF34">
            <v>2</v>
          </cell>
          <cell r="BH34">
            <v>2</v>
          </cell>
        </row>
        <row r="35">
          <cell r="D35" t="str">
            <v>NN9 6AG</v>
          </cell>
          <cell r="X35">
            <v>1</v>
          </cell>
          <cell r="Z35">
            <v>1</v>
          </cell>
          <cell r="AB35">
            <v>1</v>
          </cell>
          <cell r="AD35">
            <v>1</v>
          </cell>
          <cell r="AF35">
            <v>2</v>
          </cell>
          <cell r="AH35">
            <v>2</v>
          </cell>
          <cell r="AJ35">
            <v>2</v>
          </cell>
          <cell r="AL35">
            <v>2</v>
          </cell>
          <cell r="AN35">
            <v>1</v>
          </cell>
          <cell r="AP35">
            <v>2</v>
          </cell>
          <cell r="AR35">
            <v>2</v>
          </cell>
          <cell r="AT35">
            <v>2</v>
          </cell>
          <cell r="AV35">
            <v>2</v>
          </cell>
          <cell r="AX35">
            <v>2</v>
          </cell>
          <cell r="AZ35">
            <v>2</v>
          </cell>
          <cell r="BB35">
            <v>2</v>
          </cell>
          <cell r="BD35">
            <v>2</v>
          </cell>
          <cell r="BF35">
            <v>3</v>
          </cell>
          <cell r="BH35">
            <v>2</v>
          </cell>
        </row>
        <row r="36">
          <cell r="D36" t="str">
            <v>NN9 6AQ</v>
          </cell>
          <cell r="X36">
            <v>1</v>
          </cell>
          <cell r="Z36">
            <v>1</v>
          </cell>
          <cell r="AB36">
            <v>1</v>
          </cell>
          <cell r="AD36">
            <v>2</v>
          </cell>
          <cell r="AF36">
            <v>3</v>
          </cell>
          <cell r="AH36">
            <v>3</v>
          </cell>
          <cell r="AJ36">
            <v>2</v>
          </cell>
          <cell r="AL36">
            <v>2</v>
          </cell>
          <cell r="AN36">
            <v>3</v>
          </cell>
          <cell r="AP36">
            <v>2</v>
          </cell>
          <cell r="AR36">
            <v>2</v>
          </cell>
          <cell r="AT36">
            <v>2</v>
          </cell>
          <cell r="AV36">
            <v>2</v>
          </cell>
          <cell r="AX36">
            <v>3</v>
          </cell>
          <cell r="AZ36">
            <v>1</v>
          </cell>
          <cell r="BB36">
            <v>2</v>
          </cell>
          <cell r="BD36">
            <v>2</v>
          </cell>
          <cell r="BF36">
            <v>2</v>
          </cell>
          <cell r="BH36">
            <v>3</v>
          </cell>
        </row>
        <row r="37">
          <cell r="D37" t="str">
            <v>NN9 6AJ</v>
          </cell>
          <cell r="X37">
            <v>2</v>
          </cell>
          <cell r="Z37">
            <v>2</v>
          </cell>
          <cell r="AB37">
            <v>1</v>
          </cell>
          <cell r="AD37">
            <v>1</v>
          </cell>
          <cell r="AF37">
            <v>1</v>
          </cell>
          <cell r="AH37">
            <v>1</v>
          </cell>
          <cell r="AJ37">
            <v>1</v>
          </cell>
          <cell r="AL37">
            <v>1</v>
          </cell>
          <cell r="AN37">
            <v>1</v>
          </cell>
          <cell r="AP37">
            <v>2</v>
          </cell>
          <cell r="AR37">
            <v>2</v>
          </cell>
          <cell r="AT37">
            <v>2</v>
          </cell>
          <cell r="AV37">
            <v>1</v>
          </cell>
          <cell r="AX37">
            <v>2</v>
          </cell>
          <cell r="AZ37">
            <v>2</v>
          </cell>
          <cell r="BB37">
            <v>2</v>
          </cell>
          <cell r="BD37">
            <v>2</v>
          </cell>
          <cell r="BF37">
            <v>2</v>
          </cell>
          <cell r="BH37">
            <v>2</v>
          </cell>
        </row>
        <row r="38">
          <cell r="D38" t="str">
            <v>NN9 6AQ</v>
          </cell>
          <cell r="X38">
            <v>2</v>
          </cell>
          <cell r="Z38">
            <v>1</v>
          </cell>
          <cell r="AB38">
            <v>2</v>
          </cell>
          <cell r="AD38">
            <v>2</v>
          </cell>
          <cell r="AF38">
            <v>0</v>
          </cell>
          <cell r="AH38">
            <v>2</v>
          </cell>
          <cell r="AJ38">
            <v>2</v>
          </cell>
          <cell r="AL38">
            <v>2</v>
          </cell>
          <cell r="AN38">
            <v>2</v>
          </cell>
          <cell r="AP38">
            <v>2</v>
          </cell>
          <cell r="AR38">
            <v>2</v>
          </cell>
          <cell r="AT38">
            <v>2</v>
          </cell>
          <cell r="AV38">
            <v>2</v>
          </cell>
          <cell r="AX38">
            <v>2</v>
          </cell>
          <cell r="AZ38">
            <v>0</v>
          </cell>
          <cell r="BB38">
            <v>2</v>
          </cell>
          <cell r="BD38">
            <v>2</v>
          </cell>
          <cell r="BF38">
            <v>2</v>
          </cell>
          <cell r="BH38">
            <v>2</v>
          </cell>
        </row>
        <row r="39">
          <cell r="D39" t="str">
            <v>NN9 6RA</v>
          </cell>
          <cell r="X39">
            <v>1</v>
          </cell>
          <cell r="Z39">
            <v>1</v>
          </cell>
          <cell r="AB39">
            <v>1</v>
          </cell>
          <cell r="AD39">
            <v>2</v>
          </cell>
          <cell r="AF39">
            <v>1</v>
          </cell>
          <cell r="AH39">
            <v>1</v>
          </cell>
          <cell r="AJ39">
            <v>2</v>
          </cell>
          <cell r="AL39">
            <v>1</v>
          </cell>
          <cell r="AN39">
            <v>3</v>
          </cell>
          <cell r="AP39">
            <v>3</v>
          </cell>
          <cell r="AR39">
            <v>1</v>
          </cell>
          <cell r="AT39">
            <v>2</v>
          </cell>
          <cell r="AV39">
            <v>1</v>
          </cell>
          <cell r="AX39">
            <v>2</v>
          </cell>
          <cell r="AZ39">
            <v>1</v>
          </cell>
          <cell r="BB39">
            <v>2</v>
          </cell>
          <cell r="BD39">
            <v>2</v>
          </cell>
          <cell r="BF39">
            <v>2</v>
          </cell>
          <cell r="BH39">
            <v>3</v>
          </cell>
        </row>
        <row r="40">
          <cell r="D40" t="str">
            <v>NN9 6RA</v>
          </cell>
          <cell r="X40">
            <v>2</v>
          </cell>
          <cell r="Z40">
            <v>2</v>
          </cell>
          <cell r="AB40">
            <v>2</v>
          </cell>
          <cell r="AD40">
            <v>2</v>
          </cell>
          <cell r="AF40">
            <v>2</v>
          </cell>
          <cell r="AH40">
            <v>2</v>
          </cell>
          <cell r="AJ40">
            <v>2</v>
          </cell>
          <cell r="AL40">
            <v>2</v>
          </cell>
          <cell r="AN40">
            <v>1</v>
          </cell>
          <cell r="AP40">
            <v>1</v>
          </cell>
          <cell r="AR40">
            <v>1</v>
          </cell>
          <cell r="AT40">
            <v>2</v>
          </cell>
          <cell r="AV40">
            <v>2</v>
          </cell>
          <cell r="AX40">
            <v>2</v>
          </cell>
          <cell r="AZ40">
            <v>2</v>
          </cell>
          <cell r="BB40">
            <v>2</v>
          </cell>
          <cell r="BD40">
            <v>2</v>
          </cell>
          <cell r="BF40">
            <v>2</v>
          </cell>
          <cell r="BH40">
            <v>2</v>
          </cell>
        </row>
        <row r="41">
          <cell r="D41" t="str">
            <v>NN9 6AY</v>
          </cell>
          <cell r="X41">
            <v>3</v>
          </cell>
          <cell r="Z41">
            <v>3</v>
          </cell>
          <cell r="AB41">
            <v>3</v>
          </cell>
          <cell r="AD41">
            <v>2</v>
          </cell>
          <cell r="AF41">
            <v>3</v>
          </cell>
          <cell r="AH41">
            <v>3</v>
          </cell>
          <cell r="AJ41">
            <v>3</v>
          </cell>
          <cell r="AL41">
            <v>2</v>
          </cell>
          <cell r="AN41">
            <v>3</v>
          </cell>
          <cell r="AP41">
            <v>2</v>
          </cell>
          <cell r="AR41">
            <v>2</v>
          </cell>
          <cell r="AT41">
            <v>3</v>
          </cell>
          <cell r="AV41">
            <v>2</v>
          </cell>
          <cell r="AX41">
            <v>2</v>
          </cell>
          <cell r="AZ41">
            <v>2</v>
          </cell>
          <cell r="BB41">
            <v>2</v>
          </cell>
          <cell r="BD41">
            <v>2</v>
          </cell>
          <cell r="BF41">
            <v>2</v>
          </cell>
          <cell r="BH41">
            <v>2</v>
          </cell>
        </row>
        <row r="42">
          <cell r="D42" t="str">
            <v>NN9 6AB</v>
          </cell>
          <cell r="X42">
            <v>3</v>
          </cell>
          <cell r="Z42">
            <v>2</v>
          </cell>
          <cell r="AB42">
            <v>2</v>
          </cell>
          <cell r="AD42">
            <v>2</v>
          </cell>
          <cell r="AF42">
            <v>2</v>
          </cell>
          <cell r="AH42">
            <v>2</v>
          </cell>
          <cell r="AJ42">
            <v>2</v>
          </cell>
          <cell r="AL42">
            <v>2</v>
          </cell>
          <cell r="AN42">
            <v>1</v>
          </cell>
          <cell r="AP42">
            <v>2</v>
          </cell>
          <cell r="AR42">
            <v>2</v>
          </cell>
          <cell r="AT42">
            <v>2</v>
          </cell>
          <cell r="AV42">
            <v>2</v>
          </cell>
          <cell r="AX42">
            <v>2</v>
          </cell>
          <cell r="AZ42">
            <v>2</v>
          </cell>
          <cell r="BB42">
            <v>2</v>
          </cell>
          <cell r="BD42">
            <v>2</v>
          </cell>
          <cell r="BF42">
            <v>2</v>
          </cell>
          <cell r="BH42">
            <v>2</v>
          </cell>
        </row>
        <row r="43">
          <cell r="D43" t="str">
            <v>NN9 6AT</v>
          </cell>
          <cell r="X43">
            <v>1</v>
          </cell>
          <cell r="Z43">
            <v>1</v>
          </cell>
          <cell r="AB43">
            <v>1</v>
          </cell>
          <cell r="AD43">
            <v>1</v>
          </cell>
          <cell r="AF43">
            <v>1</v>
          </cell>
          <cell r="AH43">
            <v>1</v>
          </cell>
          <cell r="AJ43">
            <v>1</v>
          </cell>
          <cell r="AL43">
            <v>1</v>
          </cell>
          <cell r="AN43">
            <v>1</v>
          </cell>
          <cell r="AP43">
            <v>3</v>
          </cell>
          <cell r="AR43">
            <v>1</v>
          </cell>
          <cell r="AT43">
            <v>2</v>
          </cell>
          <cell r="AV43">
            <v>1</v>
          </cell>
          <cell r="AX43">
            <v>1</v>
          </cell>
          <cell r="AZ43">
            <v>2</v>
          </cell>
          <cell r="BB43">
            <v>2</v>
          </cell>
          <cell r="BD43">
            <v>2</v>
          </cell>
          <cell r="BF43">
            <v>2</v>
          </cell>
          <cell r="BH43">
            <v>3</v>
          </cell>
        </row>
        <row r="44">
          <cell r="D44" t="str">
            <v>NN9 6AY</v>
          </cell>
          <cell r="X44">
            <v>1</v>
          </cell>
          <cell r="Z44">
            <v>1</v>
          </cell>
          <cell r="AB44">
            <v>1</v>
          </cell>
          <cell r="AD44">
            <v>1</v>
          </cell>
          <cell r="AF44">
            <v>1</v>
          </cell>
          <cell r="AH44">
            <v>2</v>
          </cell>
          <cell r="AJ44">
            <v>1</v>
          </cell>
          <cell r="AL44">
            <v>2</v>
          </cell>
          <cell r="AN44">
            <v>1</v>
          </cell>
          <cell r="AP44">
            <v>2</v>
          </cell>
          <cell r="AR44">
            <v>1</v>
          </cell>
          <cell r="AT44">
            <v>2</v>
          </cell>
          <cell r="AV44">
            <v>1</v>
          </cell>
          <cell r="AX44">
            <v>1</v>
          </cell>
          <cell r="AZ44">
            <v>2</v>
          </cell>
          <cell r="BB44">
            <v>2</v>
          </cell>
          <cell r="BD44">
            <v>2</v>
          </cell>
          <cell r="BF44">
            <v>2</v>
          </cell>
          <cell r="BH44">
            <v>2</v>
          </cell>
        </row>
        <row r="45">
          <cell r="D45" t="str">
            <v>NN9 6AY</v>
          </cell>
          <cell r="X45">
            <v>1</v>
          </cell>
          <cell r="Z45">
            <v>2</v>
          </cell>
          <cell r="AB45">
            <v>1</v>
          </cell>
          <cell r="AD45">
            <v>1</v>
          </cell>
          <cell r="AF45">
            <v>1</v>
          </cell>
          <cell r="AH45">
            <v>2</v>
          </cell>
          <cell r="AJ45">
            <v>1</v>
          </cell>
          <cell r="AL45">
            <v>2</v>
          </cell>
          <cell r="AN45">
            <v>2</v>
          </cell>
          <cell r="AP45">
            <v>2</v>
          </cell>
          <cell r="AR45">
            <v>1</v>
          </cell>
          <cell r="AT45">
            <v>2</v>
          </cell>
          <cell r="AV45">
            <v>1</v>
          </cell>
          <cell r="AX45">
            <v>1</v>
          </cell>
          <cell r="AZ45">
            <v>2</v>
          </cell>
          <cell r="BB45">
            <v>2</v>
          </cell>
          <cell r="BD45">
            <v>2</v>
          </cell>
          <cell r="BF45">
            <v>2</v>
          </cell>
          <cell r="BH45">
            <v>2</v>
          </cell>
        </row>
        <row r="46">
          <cell r="D46" t="str">
            <v>NN9 6RA</v>
          </cell>
          <cell r="X46">
            <v>2</v>
          </cell>
          <cell r="Z46">
            <v>1</v>
          </cell>
          <cell r="AB46">
            <v>2</v>
          </cell>
          <cell r="AD46">
            <v>3</v>
          </cell>
          <cell r="AF46">
            <v>2</v>
          </cell>
          <cell r="AH46">
            <v>1</v>
          </cell>
          <cell r="AJ46">
            <v>2</v>
          </cell>
          <cell r="AL46">
            <v>2</v>
          </cell>
          <cell r="AN46">
            <v>2</v>
          </cell>
          <cell r="AP46">
            <v>2</v>
          </cell>
          <cell r="AR46">
            <v>2</v>
          </cell>
          <cell r="AT46">
            <v>3</v>
          </cell>
          <cell r="AV46">
            <v>2</v>
          </cell>
          <cell r="AX46">
            <v>2</v>
          </cell>
          <cell r="AZ46">
            <v>3</v>
          </cell>
          <cell r="BB46">
            <v>3</v>
          </cell>
          <cell r="BD46">
            <v>2</v>
          </cell>
          <cell r="BF46">
            <v>1</v>
          </cell>
          <cell r="BH46">
            <v>3</v>
          </cell>
        </row>
        <row r="47">
          <cell r="D47" t="str">
            <v>NN9 6RA</v>
          </cell>
          <cell r="X47">
            <v>1</v>
          </cell>
          <cell r="Z47">
            <v>1</v>
          </cell>
          <cell r="AB47">
            <v>1</v>
          </cell>
          <cell r="AD47">
            <v>1</v>
          </cell>
          <cell r="AF47">
            <v>2</v>
          </cell>
          <cell r="AH47">
            <v>2</v>
          </cell>
          <cell r="AJ47">
            <v>2</v>
          </cell>
          <cell r="AL47">
            <v>2</v>
          </cell>
          <cell r="AN47">
            <v>1</v>
          </cell>
          <cell r="AP47">
            <v>1</v>
          </cell>
          <cell r="AR47">
            <v>1</v>
          </cell>
          <cell r="AT47">
            <v>1</v>
          </cell>
          <cell r="AV47">
            <v>2</v>
          </cell>
          <cell r="AX47">
            <v>2</v>
          </cell>
          <cell r="AZ47">
            <v>1</v>
          </cell>
          <cell r="BB47">
            <v>1</v>
          </cell>
          <cell r="BD47">
            <v>2</v>
          </cell>
          <cell r="BF47">
            <v>2</v>
          </cell>
          <cell r="BH47">
            <v>2</v>
          </cell>
        </row>
        <row r="48">
          <cell r="D48" t="str">
            <v>NN9 6AY</v>
          </cell>
          <cell r="X48">
            <v>1</v>
          </cell>
          <cell r="Z48">
            <v>2</v>
          </cell>
          <cell r="AB48">
            <v>1</v>
          </cell>
          <cell r="AD48">
            <v>1</v>
          </cell>
          <cell r="AF48">
            <v>1</v>
          </cell>
          <cell r="AH48">
            <v>2</v>
          </cell>
          <cell r="AJ48">
            <v>1</v>
          </cell>
          <cell r="AL48">
            <v>2</v>
          </cell>
          <cell r="AN48">
            <v>1</v>
          </cell>
          <cell r="AP48">
            <v>2</v>
          </cell>
          <cell r="AR48">
            <v>1</v>
          </cell>
          <cell r="AT48">
            <v>2</v>
          </cell>
          <cell r="AV48">
            <v>1</v>
          </cell>
          <cell r="AX48">
            <v>1</v>
          </cell>
          <cell r="AZ48">
            <v>2</v>
          </cell>
          <cell r="BB48">
            <v>2</v>
          </cell>
          <cell r="BD48">
            <v>2</v>
          </cell>
          <cell r="BF48">
            <v>2</v>
          </cell>
          <cell r="BH48">
            <v>2</v>
          </cell>
        </row>
        <row r="49">
          <cell r="D49" t="str">
            <v>NN9 6RA</v>
          </cell>
          <cell r="X49">
            <v>2</v>
          </cell>
          <cell r="Z49">
            <v>1</v>
          </cell>
          <cell r="AB49">
            <v>1</v>
          </cell>
          <cell r="AD49">
            <v>2</v>
          </cell>
          <cell r="AF49">
            <v>2</v>
          </cell>
          <cell r="AH49">
            <v>3</v>
          </cell>
          <cell r="AJ49">
            <v>2</v>
          </cell>
          <cell r="AL49">
            <v>2</v>
          </cell>
          <cell r="AN49">
            <v>1</v>
          </cell>
          <cell r="AP49">
            <v>1</v>
          </cell>
          <cell r="AR49">
            <v>2</v>
          </cell>
          <cell r="AT49">
            <v>3</v>
          </cell>
          <cell r="AV49">
            <v>2</v>
          </cell>
          <cell r="AX49">
            <v>2</v>
          </cell>
          <cell r="AZ49">
            <v>2</v>
          </cell>
          <cell r="BB49">
            <v>2</v>
          </cell>
          <cell r="BD49">
            <v>2</v>
          </cell>
          <cell r="BF49">
            <v>2</v>
          </cell>
          <cell r="BH49">
            <v>2</v>
          </cell>
        </row>
        <row r="50">
          <cell r="D50" t="str">
            <v>NN9 6RA</v>
          </cell>
          <cell r="X50">
            <v>1</v>
          </cell>
          <cell r="Z50">
            <v>1</v>
          </cell>
          <cell r="AB50">
            <v>1</v>
          </cell>
          <cell r="AD50">
            <v>1</v>
          </cell>
          <cell r="AF50">
            <v>2</v>
          </cell>
          <cell r="AH50">
            <v>1</v>
          </cell>
          <cell r="AJ50">
            <v>2</v>
          </cell>
          <cell r="AL50">
            <v>2</v>
          </cell>
          <cell r="AN50">
            <v>1</v>
          </cell>
          <cell r="AP50">
            <v>1</v>
          </cell>
          <cell r="AR50">
            <v>2</v>
          </cell>
          <cell r="AT50">
            <v>1</v>
          </cell>
          <cell r="AV50">
            <v>2</v>
          </cell>
          <cell r="AX50">
            <v>2</v>
          </cell>
          <cell r="AZ50">
            <v>1</v>
          </cell>
          <cell r="BB50">
            <v>3</v>
          </cell>
          <cell r="BD50">
            <v>2</v>
          </cell>
          <cell r="BF50">
            <v>2</v>
          </cell>
          <cell r="BH50">
            <v>1</v>
          </cell>
        </row>
        <row r="51">
          <cell r="D51" t="str">
            <v>NN9 6AR</v>
          </cell>
          <cell r="X51">
            <v>2</v>
          </cell>
          <cell r="Z51">
            <v>2</v>
          </cell>
          <cell r="AB51">
            <v>2</v>
          </cell>
          <cell r="AD51">
            <v>2</v>
          </cell>
          <cell r="AF51">
            <v>2</v>
          </cell>
          <cell r="AH51">
            <v>2</v>
          </cell>
          <cell r="AJ51">
            <v>2</v>
          </cell>
          <cell r="AL51">
            <v>2</v>
          </cell>
          <cell r="AN51">
            <v>2</v>
          </cell>
          <cell r="AP51">
            <v>2</v>
          </cell>
          <cell r="AR51">
            <v>2</v>
          </cell>
          <cell r="AT51">
            <v>2</v>
          </cell>
          <cell r="AV51">
            <v>2</v>
          </cell>
          <cell r="AX51">
            <v>2</v>
          </cell>
          <cell r="AZ51">
            <v>2</v>
          </cell>
          <cell r="BB51">
            <v>2</v>
          </cell>
          <cell r="BD51">
            <v>2</v>
          </cell>
          <cell r="BF51">
            <v>2</v>
          </cell>
          <cell r="BH51">
            <v>2</v>
          </cell>
        </row>
        <row r="52">
          <cell r="D52" t="str">
            <v>NN9 6AD</v>
          </cell>
          <cell r="X52">
            <v>2</v>
          </cell>
          <cell r="Z52">
            <v>2</v>
          </cell>
          <cell r="AB52">
            <v>2</v>
          </cell>
          <cell r="AD52">
            <v>2</v>
          </cell>
          <cell r="AF52">
            <v>2</v>
          </cell>
          <cell r="AH52">
            <v>2</v>
          </cell>
          <cell r="AJ52">
            <v>2</v>
          </cell>
          <cell r="AL52">
            <v>2</v>
          </cell>
          <cell r="AN52">
            <v>1</v>
          </cell>
          <cell r="AP52">
            <v>2</v>
          </cell>
          <cell r="AR52">
            <v>2</v>
          </cell>
          <cell r="AT52">
            <v>2</v>
          </cell>
          <cell r="AV52">
            <v>2</v>
          </cell>
          <cell r="AX52">
            <v>2</v>
          </cell>
          <cell r="AZ52">
            <v>2</v>
          </cell>
          <cell r="BB52">
            <v>2</v>
          </cell>
          <cell r="BD52">
            <v>2</v>
          </cell>
          <cell r="BF52">
            <v>2</v>
          </cell>
          <cell r="BH52">
            <v>2</v>
          </cell>
        </row>
        <row r="53">
          <cell r="D53" t="str">
            <v>NN9 6AD</v>
          </cell>
          <cell r="X53">
            <v>1</v>
          </cell>
          <cell r="Z53">
            <v>2</v>
          </cell>
          <cell r="AB53">
            <v>1</v>
          </cell>
          <cell r="AD53">
            <v>3</v>
          </cell>
          <cell r="AF53">
            <v>3</v>
          </cell>
          <cell r="AH53">
            <v>2</v>
          </cell>
          <cell r="AJ53">
            <v>3</v>
          </cell>
          <cell r="AL53">
            <v>2</v>
          </cell>
          <cell r="AN53">
            <v>2</v>
          </cell>
          <cell r="AP53">
            <v>1</v>
          </cell>
          <cell r="AR53">
            <v>3</v>
          </cell>
          <cell r="AT53">
            <v>2</v>
          </cell>
          <cell r="AV53">
            <v>0</v>
          </cell>
          <cell r="AX53">
            <v>0</v>
          </cell>
          <cell r="AZ53">
            <v>3</v>
          </cell>
          <cell r="BB53">
            <v>2</v>
          </cell>
          <cell r="BD53">
            <v>2</v>
          </cell>
          <cell r="BF53">
            <v>2</v>
          </cell>
          <cell r="BH53">
            <v>2</v>
          </cell>
        </row>
        <row r="54">
          <cell r="D54" t="str">
            <v>NN9 6RA</v>
          </cell>
          <cell r="X54">
            <v>2</v>
          </cell>
          <cell r="Z54">
            <v>2</v>
          </cell>
          <cell r="AB54">
            <v>2</v>
          </cell>
          <cell r="AD54">
            <v>2</v>
          </cell>
          <cell r="AF54">
            <v>1</v>
          </cell>
          <cell r="AH54">
            <v>2</v>
          </cell>
          <cell r="AJ54">
            <v>1</v>
          </cell>
          <cell r="AL54">
            <v>2</v>
          </cell>
          <cell r="AN54">
            <v>1</v>
          </cell>
          <cell r="AP54">
            <v>1</v>
          </cell>
          <cell r="AR54">
            <v>1</v>
          </cell>
          <cell r="AT54">
            <v>3</v>
          </cell>
          <cell r="AV54">
            <v>2</v>
          </cell>
          <cell r="AX54">
            <v>2</v>
          </cell>
          <cell r="AZ54">
            <v>1</v>
          </cell>
          <cell r="BB54">
            <v>2</v>
          </cell>
          <cell r="BD54">
            <v>2</v>
          </cell>
          <cell r="BF54">
            <v>2</v>
          </cell>
          <cell r="BH54">
            <v>2</v>
          </cell>
        </row>
        <row r="55">
          <cell r="D55" t="str">
            <v>NN9 6AY</v>
          </cell>
          <cell r="X55">
            <v>1</v>
          </cell>
          <cell r="Z55">
            <v>1</v>
          </cell>
          <cell r="AB55">
            <v>1</v>
          </cell>
          <cell r="AD55">
            <v>1</v>
          </cell>
          <cell r="AF55">
            <v>1</v>
          </cell>
          <cell r="AH55">
            <v>2</v>
          </cell>
          <cell r="AJ55">
            <v>1</v>
          </cell>
          <cell r="AL55">
            <v>2</v>
          </cell>
          <cell r="AN55">
            <v>1</v>
          </cell>
          <cell r="AP55">
            <v>1</v>
          </cell>
          <cell r="AR55">
            <v>2</v>
          </cell>
          <cell r="AT55">
            <v>2</v>
          </cell>
          <cell r="AV55">
            <v>2</v>
          </cell>
          <cell r="AX55">
            <v>2</v>
          </cell>
          <cell r="AZ55">
            <v>2</v>
          </cell>
          <cell r="BB55">
            <v>2</v>
          </cell>
          <cell r="BD55">
            <v>2</v>
          </cell>
          <cell r="BF55">
            <v>2</v>
          </cell>
          <cell r="BH55">
            <v>2</v>
          </cell>
        </row>
        <row r="56">
          <cell r="D56" t="str">
            <v>NN9 6RA</v>
          </cell>
          <cell r="X56">
            <v>2</v>
          </cell>
          <cell r="Z56">
            <v>1</v>
          </cell>
          <cell r="AB56">
            <v>1</v>
          </cell>
          <cell r="AD56">
            <v>2</v>
          </cell>
          <cell r="AF56">
            <v>2</v>
          </cell>
          <cell r="AH56">
            <v>3</v>
          </cell>
          <cell r="AJ56">
            <v>2</v>
          </cell>
          <cell r="AL56">
            <v>2</v>
          </cell>
          <cell r="AN56">
            <v>1</v>
          </cell>
          <cell r="AP56">
            <v>1</v>
          </cell>
          <cell r="AR56">
            <v>3</v>
          </cell>
          <cell r="AT56">
            <v>3</v>
          </cell>
          <cell r="AV56">
            <v>3</v>
          </cell>
          <cell r="AX56">
            <v>2</v>
          </cell>
          <cell r="AZ56">
            <v>2</v>
          </cell>
          <cell r="BB56">
            <v>2</v>
          </cell>
          <cell r="BD56">
            <v>2</v>
          </cell>
          <cell r="BF56">
            <v>2</v>
          </cell>
          <cell r="BH56">
            <v>2</v>
          </cell>
        </row>
        <row r="57">
          <cell r="D57" t="str">
            <v>NN9 6AY</v>
          </cell>
          <cell r="X57">
            <v>2</v>
          </cell>
          <cell r="Z57">
            <v>1</v>
          </cell>
          <cell r="AB57">
            <v>1</v>
          </cell>
          <cell r="AD57">
            <v>1</v>
          </cell>
          <cell r="AF57">
            <v>2</v>
          </cell>
          <cell r="AH57">
            <v>2</v>
          </cell>
          <cell r="AJ57">
            <v>1</v>
          </cell>
          <cell r="AL57">
            <v>2</v>
          </cell>
          <cell r="AN57">
            <v>1</v>
          </cell>
          <cell r="AP57">
            <v>2</v>
          </cell>
          <cell r="AR57">
            <v>1</v>
          </cell>
          <cell r="AT57">
            <v>2</v>
          </cell>
          <cell r="AV57">
            <v>1</v>
          </cell>
          <cell r="AX57">
            <v>1</v>
          </cell>
          <cell r="AZ57">
            <v>2</v>
          </cell>
          <cell r="BB57">
            <v>2</v>
          </cell>
          <cell r="BD57">
            <v>2</v>
          </cell>
          <cell r="BF57">
            <v>2</v>
          </cell>
          <cell r="BH57">
            <v>2</v>
          </cell>
        </row>
        <row r="58">
          <cell r="D58" t="str">
            <v>NN9 6AD</v>
          </cell>
          <cell r="X58">
            <v>0</v>
          </cell>
          <cell r="Z58">
            <v>0</v>
          </cell>
          <cell r="AB58">
            <v>0</v>
          </cell>
          <cell r="AD58">
            <v>0</v>
          </cell>
          <cell r="AF58">
            <v>0</v>
          </cell>
          <cell r="AH58">
            <v>0</v>
          </cell>
          <cell r="AJ58">
            <v>0</v>
          </cell>
          <cell r="AL58">
            <v>0</v>
          </cell>
          <cell r="AN58">
            <v>0</v>
          </cell>
          <cell r="AP58">
            <v>0</v>
          </cell>
          <cell r="AR58">
            <v>0</v>
          </cell>
          <cell r="AT58">
            <v>0</v>
          </cell>
          <cell r="AV58">
            <v>0</v>
          </cell>
          <cell r="AX58">
            <v>0</v>
          </cell>
          <cell r="AZ58">
            <v>0</v>
          </cell>
          <cell r="BB58">
            <v>0</v>
          </cell>
          <cell r="BD58">
            <v>0</v>
          </cell>
          <cell r="BF58">
            <v>1</v>
          </cell>
          <cell r="BH58">
            <v>1</v>
          </cell>
        </row>
        <row r="59">
          <cell r="D59" t="str">
            <v>NN9 6RA</v>
          </cell>
          <cell r="X59">
            <v>1</v>
          </cell>
          <cell r="Z59">
            <v>1</v>
          </cell>
          <cell r="AB59">
            <v>1</v>
          </cell>
          <cell r="AD59">
            <v>1</v>
          </cell>
          <cell r="AF59">
            <v>2</v>
          </cell>
          <cell r="AH59">
            <v>1</v>
          </cell>
          <cell r="AJ59">
            <v>2</v>
          </cell>
          <cell r="AL59">
            <v>2</v>
          </cell>
          <cell r="AN59">
            <v>1</v>
          </cell>
          <cell r="AP59">
            <v>1</v>
          </cell>
          <cell r="AR59">
            <v>1</v>
          </cell>
          <cell r="AT59">
            <v>1</v>
          </cell>
          <cell r="AV59">
            <v>2</v>
          </cell>
          <cell r="AX59">
            <v>2</v>
          </cell>
          <cell r="AZ59">
            <v>1</v>
          </cell>
          <cell r="BB59">
            <v>2</v>
          </cell>
          <cell r="BD59">
            <v>2</v>
          </cell>
          <cell r="BF59">
            <v>2</v>
          </cell>
          <cell r="BH59">
            <v>1</v>
          </cell>
        </row>
        <row r="60">
          <cell r="D60" t="str">
            <v>NN9 6AY</v>
          </cell>
          <cell r="X60">
            <v>2</v>
          </cell>
          <cell r="Z60">
            <v>2</v>
          </cell>
          <cell r="AB60">
            <v>2</v>
          </cell>
          <cell r="AD60">
            <v>2</v>
          </cell>
          <cell r="AF60">
            <v>2</v>
          </cell>
          <cell r="AH60">
            <v>2</v>
          </cell>
          <cell r="AJ60">
            <v>2</v>
          </cell>
          <cell r="AL60">
            <v>2</v>
          </cell>
          <cell r="AN60">
            <v>1</v>
          </cell>
          <cell r="AP60">
            <v>2</v>
          </cell>
          <cell r="AR60">
            <v>2</v>
          </cell>
          <cell r="AT60">
            <v>1</v>
          </cell>
          <cell r="AV60">
            <v>2</v>
          </cell>
          <cell r="AX60">
            <v>2</v>
          </cell>
          <cell r="AZ60">
            <v>2</v>
          </cell>
          <cell r="BB60">
            <v>2</v>
          </cell>
          <cell r="BD60">
            <v>2</v>
          </cell>
          <cell r="BF60">
            <v>2</v>
          </cell>
          <cell r="BH60">
            <v>2</v>
          </cell>
        </row>
        <row r="61">
          <cell r="D61" t="str">
            <v>NN9 6AD</v>
          </cell>
          <cell r="X61">
            <v>1</v>
          </cell>
          <cell r="Z61">
            <v>3</v>
          </cell>
          <cell r="AB61">
            <v>1</v>
          </cell>
          <cell r="AD61">
            <v>1</v>
          </cell>
          <cell r="AF61">
            <v>2</v>
          </cell>
          <cell r="AH61">
            <v>3</v>
          </cell>
          <cell r="AJ61">
            <v>2</v>
          </cell>
          <cell r="AL61">
            <v>2</v>
          </cell>
          <cell r="AN61">
            <v>1</v>
          </cell>
          <cell r="AP61">
            <v>1</v>
          </cell>
          <cell r="AR61">
            <v>1</v>
          </cell>
          <cell r="AT61">
            <v>3</v>
          </cell>
          <cell r="AV61">
            <v>1</v>
          </cell>
          <cell r="AX61">
            <v>1</v>
          </cell>
          <cell r="AZ61">
            <v>3</v>
          </cell>
          <cell r="BB61">
            <v>3</v>
          </cell>
          <cell r="BD61">
            <v>2</v>
          </cell>
          <cell r="BF61">
            <v>3</v>
          </cell>
          <cell r="BH61">
            <v>3</v>
          </cell>
        </row>
        <row r="62">
          <cell r="D62" t="str">
            <v>NN9 6AR</v>
          </cell>
          <cell r="X62">
            <v>2</v>
          </cell>
          <cell r="Z62">
            <v>2</v>
          </cell>
          <cell r="AB62">
            <v>1</v>
          </cell>
          <cell r="AD62">
            <v>2</v>
          </cell>
          <cell r="AF62">
            <v>2</v>
          </cell>
          <cell r="AH62">
            <v>2</v>
          </cell>
          <cell r="AJ62">
            <v>2</v>
          </cell>
          <cell r="AL62">
            <v>2</v>
          </cell>
          <cell r="AN62">
            <v>1</v>
          </cell>
          <cell r="AP62">
            <v>2</v>
          </cell>
          <cell r="AR62">
            <v>2</v>
          </cell>
          <cell r="AT62">
            <v>2</v>
          </cell>
          <cell r="AV62">
            <v>2</v>
          </cell>
          <cell r="AX62">
            <v>2</v>
          </cell>
          <cell r="AZ62">
            <v>2</v>
          </cell>
          <cell r="BB62">
            <v>2</v>
          </cell>
          <cell r="BD62">
            <v>2</v>
          </cell>
          <cell r="BF62">
            <v>2</v>
          </cell>
          <cell r="BH62">
            <v>2</v>
          </cell>
        </row>
        <row r="63">
          <cell r="D63" t="str">
            <v>NN9 6AJ</v>
          </cell>
          <cell r="X63">
            <v>1</v>
          </cell>
          <cell r="Z63">
            <v>2</v>
          </cell>
          <cell r="AB63">
            <v>2</v>
          </cell>
          <cell r="AD63">
            <v>2</v>
          </cell>
          <cell r="AF63">
            <v>2</v>
          </cell>
          <cell r="AH63">
            <v>2</v>
          </cell>
          <cell r="AJ63">
            <v>2</v>
          </cell>
          <cell r="AL63">
            <v>2</v>
          </cell>
          <cell r="AN63">
            <v>1</v>
          </cell>
          <cell r="AP63">
            <v>2</v>
          </cell>
          <cell r="AR63">
            <v>2</v>
          </cell>
          <cell r="AT63">
            <v>2</v>
          </cell>
          <cell r="AV63">
            <v>1</v>
          </cell>
          <cell r="AX63">
            <v>2</v>
          </cell>
          <cell r="AZ63">
            <v>2</v>
          </cell>
          <cell r="BB63">
            <v>2</v>
          </cell>
          <cell r="BD63">
            <v>0</v>
          </cell>
          <cell r="BF63">
            <v>2</v>
          </cell>
          <cell r="BH63">
            <v>2</v>
          </cell>
        </row>
        <row r="64">
          <cell r="D64" t="str">
            <v>NN9 6AY</v>
          </cell>
          <cell r="X64">
            <v>2</v>
          </cell>
          <cell r="Z64">
            <v>2</v>
          </cell>
          <cell r="AB64">
            <v>2</v>
          </cell>
          <cell r="AD64">
            <v>2</v>
          </cell>
          <cell r="AF64">
            <v>2</v>
          </cell>
          <cell r="AH64">
            <v>2</v>
          </cell>
          <cell r="AJ64">
            <v>2</v>
          </cell>
          <cell r="AL64">
            <v>2</v>
          </cell>
          <cell r="AN64">
            <v>1</v>
          </cell>
          <cell r="AP64">
            <v>2</v>
          </cell>
          <cell r="AR64">
            <v>2</v>
          </cell>
          <cell r="AT64">
            <v>1</v>
          </cell>
          <cell r="AV64">
            <v>2</v>
          </cell>
          <cell r="AX64">
            <v>2</v>
          </cell>
          <cell r="AZ64">
            <v>2</v>
          </cell>
          <cell r="BB64">
            <v>2</v>
          </cell>
          <cell r="BD64">
            <v>2</v>
          </cell>
          <cell r="BF64">
            <v>2</v>
          </cell>
          <cell r="BH64">
            <v>2</v>
          </cell>
        </row>
        <row r="65">
          <cell r="D65" t="str">
            <v>NN9 6AD</v>
          </cell>
          <cell r="X65">
            <v>2</v>
          </cell>
          <cell r="Z65">
            <v>2</v>
          </cell>
          <cell r="AB65">
            <v>2</v>
          </cell>
          <cell r="AD65">
            <v>2</v>
          </cell>
          <cell r="AF65">
            <v>2</v>
          </cell>
          <cell r="AH65">
            <v>2</v>
          </cell>
          <cell r="AJ65">
            <v>0</v>
          </cell>
          <cell r="AL65">
            <v>2</v>
          </cell>
          <cell r="AN65">
            <v>1</v>
          </cell>
          <cell r="AP65">
            <v>2</v>
          </cell>
          <cell r="AR65">
            <v>2</v>
          </cell>
          <cell r="AT65">
            <v>2</v>
          </cell>
          <cell r="AV65">
            <v>2</v>
          </cell>
          <cell r="AX65">
            <v>2</v>
          </cell>
          <cell r="AZ65">
            <v>2</v>
          </cell>
          <cell r="BB65">
            <v>2</v>
          </cell>
          <cell r="BD65">
            <v>2</v>
          </cell>
          <cell r="BF65">
            <v>2</v>
          </cell>
          <cell r="BH65">
            <v>2</v>
          </cell>
        </row>
        <row r="66">
          <cell r="D66" t="str">
            <v>NN9 6AG</v>
          </cell>
          <cell r="X66">
            <v>2</v>
          </cell>
          <cell r="Z66">
            <v>1</v>
          </cell>
          <cell r="AB66">
            <v>1</v>
          </cell>
          <cell r="AD66">
            <v>1</v>
          </cell>
          <cell r="AF66">
            <v>2</v>
          </cell>
          <cell r="AH66">
            <v>2</v>
          </cell>
          <cell r="AJ66">
            <v>2</v>
          </cell>
          <cell r="AL66">
            <v>1</v>
          </cell>
          <cell r="AN66">
            <v>1</v>
          </cell>
          <cell r="AP66">
            <v>2</v>
          </cell>
          <cell r="AR66">
            <v>2</v>
          </cell>
          <cell r="AT66">
            <v>1</v>
          </cell>
          <cell r="AV66">
            <v>2</v>
          </cell>
          <cell r="AX66">
            <v>2</v>
          </cell>
          <cell r="AZ66">
            <v>2</v>
          </cell>
          <cell r="BB66">
            <v>2</v>
          </cell>
          <cell r="BD66">
            <v>2</v>
          </cell>
          <cell r="BF66">
            <v>2</v>
          </cell>
          <cell r="BH66">
            <v>2</v>
          </cell>
        </row>
        <row r="67">
          <cell r="D67" t="str">
            <v>NN9 6RA</v>
          </cell>
          <cell r="X67">
            <v>3</v>
          </cell>
          <cell r="Z67">
            <v>2</v>
          </cell>
          <cell r="AB67">
            <v>1</v>
          </cell>
          <cell r="AD67">
            <v>0</v>
          </cell>
          <cell r="AF67">
            <v>1</v>
          </cell>
          <cell r="AH67">
            <v>2</v>
          </cell>
          <cell r="AJ67">
            <v>1</v>
          </cell>
          <cell r="AL67">
            <v>2</v>
          </cell>
          <cell r="AN67">
            <v>1</v>
          </cell>
          <cell r="AP67">
            <v>0</v>
          </cell>
          <cell r="AR67">
            <v>1</v>
          </cell>
          <cell r="AT67">
            <v>1</v>
          </cell>
          <cell r="AV67">
            <v>0</v>
          </cell>
          <cell r="AX67">
            <v>2</v>
          </cell>
          <cell r="AZ67">
            <v>1</v>
          </cell>
          <cell r="BB67">
            <v>2</v>
          </cell>
          <cell r="BD67">
            <v>2</v>
          </cell>
          <cell r="BF67">
            <v>2</v>
          </cell>
          <cell r="BH67">
            <v>2</v>
          </cell>
        </row>
        <row r="68">
          <cell r="D68" t="str">
            <v>NN9 6AY</v>
          </cell>
          <cell r="X68">
            <v>1</v>
          </cell>
          <cell r="Z68">
            <v>2</v>
          </cell>
          <cell r="AB68">
            <v>1</v>
          </cell>
          <cell r="AD68">
            <v>1</v>
          </cell>
          <cell r="AF68">
            <v>1</v>
          </cell>
          <cell r="AH68">
            <v>2</v>
          </cell>
          <cell r="AJ68">
            <v>1</v>
          </cell>
          <cell r="AL68">
            <v>2</v>
          </cell>
          <cell r="AN68">
            <v>1</v>
          </cell>
          <cell r="AP68">
            <v>2</v>
          </cell>
          <cell r="AR68">
            <v>1</v>
          </cell>
          <cell r="AT68">
            <v>2</v>
          </cell>
          <cell r="AV68">
            <v>1</v>
          </cell>
          <cell r="AX68">
            <v>1</v>
          </cell>
          <cell r="AZ68">
            <v>2</v>
          </cell>
          <cell r="BB68">
            <v>2</v>
          </cell>
          <cell r="BD68">
            <v>2</v>
          </cell>
          <cell r="BF68">
            <v>2</v>
          </cell>
          <cell r="BH68">
            <v>2</v>
          </cell>
        </row>
        <row r="69">
          <cell r="D69" t="str">
            <v>NN9 6RA</v>
          </cell>
          <cell r="X69">
            <v>2</v>
          </cell>
          <cell r="Z69">
            <v>1</v>
          </cell>
          <cell r="AB69">
            <v>1</v>
          </cell>
          <cell r="AD69">
            <v>2</v>
          </cell>
          <cell r="AF69">
            <v>2</v>
          </cell>
          <cell r="AH69">
            <v>3</v>
          </cell>
          <cell r="AJ69">
            <v>2</v>
          </cell>
          <cell r="AL69">
            <v>2</v>
          </cell>
          <cell r="AN69">
            <v>1</v>
          </cell>
          <cell r="AP69">
            <v>1</v>
          </cell>
          <cell r="AR69">
            <v>3</v>
          </cell>
          <cell r="AT69">
            <v>3</v>
          </cell>
          <cell r="AV69">
            <v>3</v>
          </cell>
          <cell r="AX69">
            <v>2</v>
          </cell>
          <cell r="AZ69">
            <v>2</v>
          </cell>
          <cell r="BB69">
            <v>2</v>
          </cell>
          <cell r="BD69">
            <v>2</v>
          </cell>
          <cell r="BF69">
            <v>2</v>
          </cell>
          <cell r="BH69">
            <v>2</v>
          </cell>
        </row>
        <row r="70">
          <cell r="D70" t="str">
            <v>NN9 6AY</v>
          </cell>
          <cell r="X70">
            <v>1</v>
          </cell>
          <cell r="Z70">
            <v>1</v>
          </cell>
          <cell r="AB70">
            <v>1</v>
          </cell>
          <cell r="AD70">
            <v>1</v>
          </cell>
          <cell r="AF70">
            <v>2</v>
          </cell>
          <cell r="AH70">
            <v>3</v>
          </cell>
          <cell r="AJ70">
            <v>1</v>
          </cell>
          <cell r="AL70">
            <v>2</v>
          </cell>
          <cell r="AN70">
            <v>1</v>
          </cell>
          <cell r="AP70">
            <v>2</v>
          </cell>
          <cell r="AR70">
            <v>3</v>
          </cell>
          <cell r="AT70">
            <v>2</v>
          </cell>
          <cell r="AV70">
            <v>1</v>
          </cell>
          <cell r="AX70">
            <v>1</v>
          </cell>
          <cell r="AZ70">
            <v>2</v>
          </cell>
          <cell r="BB70">
            <v>2</v>
          </cell>
          <cell r="BD70">
            <v>2</v>
          </cell>
          <cell r="BF70">
            <v>3</v>
          </cell>
          <cell r="BH70">
            <v>2</v>
          </cell>
        </row>
        <row r="71">
          <cell r="D71" t="str">
            <v>NN9 6AD</v>
          </cell>
          <cell r="X71">
            <v>1</v>
          </cell>
          <cell r="Z71">
            <v>2</v>
          </cell>
          <cell r="AB71">
            <v>1</v>
          </cell>
          <cell r="AD71">
            <v>0</v>
          </cell>
          <cell r="AF71">
            <v>2</v>
          </cell>
          <cell r="AH71">
            <v>2</v>
          </cell>
          <cell r="AJ71">
            <v>2</v>
          </cell>
          <cell r="AL71">
            <v>1</v>
          </cell>
          <cell r="AN71">
            <v>0</v>
          </cell>
          <cell r="AP71">
            <v>2</v>
          </cell>
          <cell r="AR71">
            <v>2</v>
          </cell>
          <cell r="AT71">
            <v>2</v>
          </cell>
          <cell r="AV71">
            <v>0</v>
          </cell>
          <cell r="AX71">
            <v>2</v>
          </cell>
          <cell r="AZ71">
            <v>2</v>
          </cell>
          <cell r="BB71">
            <v>2</v>
          </cell>
          <cell r="BD71">
            <v>1</v>
          </cell>
          <cell r="BF71">
            <v>3</v>
          </cell>
          <cell r="BH71">
            <v>1</v>
          </cell>
        </row>
        <row r="72">
          <cell r="D72" t="str">
            <v>NN9 6RA</v>
          </cell>
          <cell r="X72">
            <v>1</v>
          </cell>
          <cell r="Z72">
            <v>1</v>
          </cell>
          <cell r="AB72">
            <v>1</v>
          </cell>
          <cell r="AD72">
            <v>1</v>
          </cell>
          <cell r="AF72">
            <v>1</v>
          </cell>
          <cell r="AH72">
            <v>1</v>
          </cell>
          <cell r="AJ72">
            <v>2</v>
          </cell>
          <cell r="AL72">
            <v>2</v>
          </cell>
          <cell r="AN72">
            <v>1</v>
          </cell>
          <cell r="AP72">
            <v>1</v>
          </cell>
          <cell r="AR72">
            <v>2</v>
          </cell>
          <cell r="AT72">
            <v>1</v>
          </cell>
          <cell r="AV72">
            <v>1</v>
          </cell>
          <cell r="AX72">
            <v>2</v>
          </cell>
          <cell r="AZ72">
            <v>1</v>
          </cell>
          <cell r="BB72">
            <v>3</v>
          </cell>
          <cell r="BD72">
            <v>2</v>
          </cell>
          <cell r="BF72">
            <v>2</v>
          </cell>
          <cell r="BH72">
            <v>3</v>
          </cell>
        </row>
        <row r="73">
          <cell r="D73" t="str">
            <v>NN9 6AY</v>
          </cell>
          <cell r="X73">
            <v>2</v>
          </cell>
          <cell r="Z73">
            <v>2</v>
          </cell>
          <cell r="AB73">
            <v>2</v>
          </cell>
          <cell r="AD73">
            <v>2</v>
          </cell>
          <cell r="AF73">
            <v>2</v>
          </cell>
          <cell r="AH73">
            <v>2</v>
          </cell>
          <cell r="AJ73">
            <v>2</v>
          </cell>
          <cell r="AL73">
            <v>2</v>
          </cell>
          <cell r="AN73">
            <v>3</v>
          </cell>
          <cell r="AP73">
            <v>2</v>
          </cell>
          <cell r="AR73">
            <v>2</v>
          </cell>
          <cell r="AT73">
            <v>1</v>
          </cell>
          <cell r="AV73">
            <v>2</v>
          </cell>
          <cell r="AX73">
            <v>2</v>
          </cell>
          <cell r="AZ73">
            <v>2</v>
          </cell>
          <cell r="BB73">
            <v>2</v>
          </cell>
          <cell r="BD73">
            <v>2</v>
          </cell>
          <cell r="BF73">
            <v>2</v>
          </cell>
          <cell r="BH73">
            <v>2</v>
          </cell>
        </row>
        <row r="74">
          <cell r="D74" t="str">
            <v>NN9 6AT</v>
          </cell>
          <cell r="X74">
            <v>1</v>
          </cell>
          <cell r="Z74">
            <v>2</v>
          </cell>
          <cell r="AB74">
            <v>1</v>
          </cell>
          <cell r="AD74">
            <v>0</v>
          </cell>
          <cell r="AF74">
            <v>0</v>
          </cell>
          <cell r="AH74">
            <v>2</v>
          </cell>
          <cell r="AJ74">
            <v>1</v>
          </cell>
          <cell r="AL74">
            <v>2</v>
          </cell>
          <cell r="AN74">
            <v>1</v>
          </cell>
          <cell r="AP74">
            <v>1</v>
          </cell>
          <cell r="AR74">
            <v>1</v>
          </cell>
          <cell r="AT74">
            <v>1</v>
          </cell>
          <cell r="AV74">
            <v>2</v>
          </cell>
          <cell r="AX74">
            <v>2</v>
          </cell>
          <cell r="AZ74">
            <v>2</v>
          </cell>
          <cell r="BB74">
            <v>2</v>
          </cell>
          <cell r="BD74">
            <v>2</v>
          </cell>
          <cell r="BF74">
            <v>2</v>
          </cell>
          <cell r="BH74">
            <v>2</v>
          </cell>
        </row>
        <row r="75">
          <cell r="D75" t="str">
            <v>NN9 6AY</v>
          </cell>
          <cell r="X75">
            <v>2</v>
          </cell>
          <cell r="Z75">
            <v>2</v>
          </cell>
          <cell r="AB75">
            <v>2</v>
          </cell>
          <cell r="AD75">
            <v>2</v>
          </cell>
          <cell r="AF75">
            <v>2</v>
          </cell>
          <cell r="AH75">
            <v>2</v>
          </cell>
          <cell r="AJ75">
            <v>2</v>
          </cell>
          <cell r="AL75">
            <v>2</v>
          </cell>
          <cell r="AN75">
            <v>1</v>
          </cell>
          <cell r="AP75">
            <v>2</v>
          </cell>
          <cell r="AR75">
            <v>2</v>
          </cell>
          <cell r="AT75">
            <v>1</v>
          </cell>
          <cell r="AV75">
            <v>2</v>
          </cell>
          <cell r="AX75">
            <v>2</v>
          </cell>
          <cell r="AZ75">
            <v>0</v>
          </cell>
          <cell r="BB75">
            <v>2</v>
          </cell>
          <cell r="BD75">
            <v>2</v>
          </cell>
          <cell r="BF75">
            <v>2</v>
          </cell>
          <cell r="BH75">
            <v>2</v>
          </cell>
        </row>
        <row r="76">
          <cell r="D76" t="str">
            <v>NN9 6AR</v>
          </cell>
          <cell r="X76">
            <v>2</v>
          </cell>
          <cell r="Z76">
            <v>2</v>
          </cell>
          <cell r="AB76">
            <v>2</v>
          </cell>
          <cell r="AD76">
            <v>2</v>
          </cell>
          <cell r="AF76">
            <v>2</v>
          </cell>
          <cell r="AH76">
            <v>2</v>
          </cell>
          <cell r="AJ76">
            <v>2</v>
          </cell>
          <cell r="AL76">
            <v>2</v>
          </cell>
          <cell r="AN76">
            <v>3</v>
          </cell>
          <cell r="AP76">
            <v>2</v>
          </cell>
          <cell r="AR76">
            <v>2</v>
          </cell>
          <cell r="AT76">
            <v>2</v>
          </cell>
          <cell r="AV76">
            <v>2</v>
          </cell>
          <cell r="AX76">
            <v>2</v>
          </cell>
          <cell r="AZ76">
            <v>2</v>
          </cell>
          <cell r="BB76">
            <v>2</v>
          </cell>
          <cell r="BD76">
            <v>2</v>
          </cell>
          <cell r="BF76">
            <v>2</v>
          </cell>
          <cell r="BH76">
            <v>3</v>
          </cell>
        </row>
        <row r="77">
          <cell r="D77" t="str">
            <v>NN9 6AJ</v>
          </cell>
          <cell r="X77">
            <v>1</v>
          </cell>
          <cell r="Z77">
            <v>2</v>
          </cell>
          <cell r="AB77">
            <v>2</v>
          </cell>
          <cell r="AD77">
            <v>2</v>
          </cell>
          <cell r="AF77">
            <v>2</v>
          </cell>
          <cell r="AH77">
            <v>2</v>
          </cell>
          <cell r="AJ77">
            <v>2</v>
          </cell>
          <cell r="AL77">
            <v>2</v>
          </cell>
          <cell r="AN77">
            <v>1</v>
          </cell>
          <cell r="AP77">
            <v>2</v>
          </cell>
          <cell r="AR77">
            <v>2</v>
          </cell>
          <cell r="AT77">
            <v>2</v>
          </cell>
          <cell r="AV77">
            <v>1</v>
          </cell>
          <cell r="AX77">
            <v>2</v>
          </cell>
          <cell r="AZ77">
            <v>1</v>
          </cell>
          <cell r="BB77">
            <v>2</v>
          </cell>
          <cell r="BD77">
            <v>2</v>
          </cell>
          <cell r="BF77">
            <v>2</v>
          </cell>
          <cell r="BH77">
            <v>1</v>
          </cell>
        </row>
        <row r="78">
          <cell r="D78" t="str">
            <v>NN9 6AY</v>
          </cell>
          <cell r="X78">
            <v>2</v>
          </cell>
          <cell r="Z78">
            <v>2</v>
          </cell>
          <cell r="AB78">
            <v>2</v>
          </cell>
          <cell r="AD78">
            <v>2</v>
          </cell>
          <cell r="AF78">
            <v>2</v>
          </cell>
          <cell r="AH78">
            <v>2</v>
          </cell>
          <cell r="AJ78">
            <v>2</v>
          </cell>
          <cell r="AL78">
            <v>2</v>
          </cell>
          <cell r="AN78">
            <v>2</v>
          </cell>
          <cell r="AP78">
            <v>2</v>
          </cell>
          <cell r="AR78">
            <v>2</v>
          </cell>
          <cell r="AT78">
            <v>1</v>
          </cell>
          <cell r="AV78">
            <v>2</v>
          </cell>
          <cell r="AX78">
            <v>2</v>
          </cell>
          <cell r="AZ78">
            <v>2</v>
          </cell>
          <cell r="BB78">
            <v>2</v>
          </cell>
          <cell r="BD78">
            <v>2</v>
          </cell>
          <cell r="BF78">
            <v>2</v>
          </cell>
          <cell r="BH78">
            <v>2</v>
          </cell>
        </row>
        <row r="79">
          <cell r="D79" t="str">
            <v>NN9 6AD</v>
          </cell>
          <cell r="X79">
            <v>2</v>
          </cell>
          <cell r="Z79">
            <v>2</v>
          </cell>
          <cell r="AB79">
            <v>2</v>
          </cell>
          <cell r="AD79">
            <v>2</v>
          </cell>
          <cell r="AF79">
            <v>2</v>
          </cell>
          <cell r="AH79">
            <v>2</v>
          </cell>
          <cell r="AJ79">
            <v>2</v>
          </cell>
          <cell r="AL79">
            <v>2</v>
          </cell>
          <cell r="AN79">
            <v>1</v>
          </cell>
          <cell r="AP79">
            <v>2</v>
          </cell>
          <cell r="AR79">
            <v>2</v>
          </cell>
          <cell r="AT79">
            <v>2</v>
          </cell>
          <cell r="AV79">
            <v>2</v>
          </cell>
          <cell r="AX79">
            <v>2</v>
          </cell>
          <cell r="AZ79">
            <v>2</v>
          </cell>
          <cell r="BB79">
            <v>2</v>
          </cell>
          <cell r="BD79">
            <v>2</v>
          </cell>
          <cell r="BF79">
            <v>2</v>
          </cell>
          <cell r="BH79">
            <v>2</v>
          </cell>
        </row>
        <row r="80">
          <cell r="D80" t="str">
            <v>NN9 6AG</v>
          </cell>
          <cell r="X80">
            <v>2</v>
          </cell>
          <cell r="Z80">
            <v>2</v>
          </cell>
          <cell r="AB80">
            <v>1</v>
          </cell>
          <cell r="AD80">
            <v>1</v>
          </cell>
          <cell r="AF80">
            <v>2</v>
          </cell>
          <cell r="AH80">
            <v>2</v>
          </cell>
          <cell r="AJ80">
            <v>2</v>
          </cell>
          <cell r="AL80">
            <v>1</v>
          </cell>
          <cell r="AN80">
            <v>1</v>
          </cell>
          <cell r="AP80">
            <v>2</v>
          </cell>
          <cell r="AR80">
            <v>2</v>
          </cell>
          <cell r="AT80">
            <v>2</v>
          </cell>
          <cell r="AV80">
            <v>2</v>
          </cell>
          <cell r="AX80">
            <v>2</v>
          </cell>
          <cell r="AZ80">
            <v>2</v>
          </cell>
          <cell r="BB80">
            <v>2</v>
          </cell>
          <cell r="BD80">
            <v>2</v>
          </cell>
          <cell r="BF80">
            <v>2</v>
          </cell>
          <cell r="BH80">
            <v>2</v>
          </cell>
        </row>
        <row r="81">
          <cell r="D81" t="str">
            <v>NN9 6AL</v>
          </cell>
          <cell r="X81">
            <v>1</v>
          </cell>
          <cell r="Z81">
            <v>1</v>
          </cell>
          <cell r="AB81">
            <v>1</v>
          </cell>
          <cell r="AD81">
            <v>1</v>
          </cell>
          <cell r="AF81">
            <v>1</v>
          </cell>
          <cell r="AH81">
            <v>1</v>
          </cell>
          <cell r="AJ81">
            <v>1</v>
          </cell>
          <cell r="AL81">
            <v>1</v>
          </cell>
          <cell r="AN81">
            <v>1</v>
          </cell>
          <cell r="AP81">
            <v>1</v>
          </cell>
          <cell r="AR81">
            <v>1</v>
          </cell>
          <cell r="AT81">
            <v>1</v>
          </cell>
          <cell r="AV81">
            <v>1</v>
          </cell>
          <cell r="AX81">
            <v>1</v>
          </cell>
          <cell r="AZ81">
            <v>1</v>
          </cell>
          <cell r="BB81">
            <v>2</v>
          </cell>
          <cell r="BD81">
            <v>1</v>
          </cell>
          <cell r="BF81">
            <v>1</v>
          </cell>
          <cell r="BH81">
            <v>0</v>
          </cell>
        </row>
        <row r="82">
          <cell r="D82" t="str">
            <v>NN9 6AG</v>
          </cell>
          <cell r="X82">
            <v>3</v>
          </cell>
          <cell r="Z82">
            <v>2</v>
          </cell>
          <cell r="AB82">
            <v>1</v>
          </cell>
          <cell r="AD82">
            <v>1</v>
          </cell>
          <cell r="AF82">
            <v>2</v>
          </cell>
          <cell r="AH82">
            <v>1</v>
          </cell>
          <cell r="AJ82">
            <v>1</v>
          </cell>
          <cell r="AL82">
            <v>3</v>
          </cell>
          <cell r="AN82">
            <v>1</v>
          </cell>
          <cell r="AP82">
            <v>1</v>
          </cell>
          <cell r="AR82">
            <v>2</v>
          </cell>
          <cell r="AT82">
            <v>3</v>
          </cell>
          <cell r="AV82">
            <v>3</v>
          </cell>
          <cell r="AX82">
            <v>3</v>
          </cell>
          <cell r="AZ82">
            <v>1</v>
          </cell>
          <cell r="BB82">
            <v>2</v>
          </cell>
          <cell r="BD82">
            <v>2</v>
          </cell>
          <cell r="BF82">
            <v>2</v>
          </cell>
          <cell r="BH82">
            <v>3</v>
          </cell>
        </row>
        <row r="83">
          <cell r="D83" t="str">
            <v>NN9 6AB</v>
          </cell>
          <cell r="X83">
            <v>2</v>
          </cell>
          <cell r="Z83">
            <v>2</v>
          </cell>
          <cell r="AB83">
            <v>2</v>
          </cell>
          <cell r="AD83">
            <v>2</v>
          </cell>
          <cell r="AF83">
            <v>2</v>
          </cell>
          <cell r="AH83">
            <v>2</v>
          </cell>
          <cell r="AJ83">
            <v>2</v>
          </cell>
          <cell r="AL83">
            <v>2</v>
          </cell>
          <cell r="AN83">
            <v>2</v>
          </cell>
          <cell r="AP83">
            <v>2</v>
          </cell>
          <cell r="AR83">
            <v>2</v>
          </cell>
          <cell r="AT83">
            <v>2</v>
          </cell>
          <cell r="AV83">
            <v>2</v>
          </cell>
          <cell r="AX83">
            <v>2</v>
          </cell>
          <cell r="AZ83">
            <v>2</v>
          </cell>
          <cell r="BB83">
            <v>2</v>
          </cell>
          <cell r="BD83">
            <v>2</v>
          </cell>
          <cell r="BF83">
            <v>2</v>
          </cell>
          <cell r="BH83">
            <v>2</v>
          </cell>
        </row>
        <row r="84">
          <cell r="D84" t="str">
            <v>NN9 6AL</v>
          </cell>
          <cell r="X84">
            <v>1</v>
          </cell>
          <cell r="Z84">
            <v>1</v>
          </cell>
          <cell r="AB84">
            <v>1</v>
          </cell>
          <cell r="AD84">
            <v>1</v>
          </cell>
          <cell r="AF84">
            <v>1</v>
          </cell>
          <cell r="AH84">
            <v>1</v>
          </cell>
          <cell r="AJ84">
            <v>1</v>
          </cell>
          <cell r="AL84">
            <v>1</v>
          </cell>
          <cell r="AN84">
            <v>1</v>
          </cell>
          <cell r="AP84">
            <v>1</v>
          </cell>
          <cell r="AR84">
            <v>1</v>
          </cell>
          <cell r="AT84">
            <v>1</v>
          </cell>
          <cell r="AV84">
            <v>1</v>
          </cell>
          <cell r="AX84">
            <v>1</v>
          </cell>
          <cell r="AZ84">
            <v>3</v>
          </cell>
          <cell r="BB84">
            <v>2</v>
          </cell>
          <cell r="BD84">
            <v>1</v>
          </cell>
          <cell r="BF84">
            <v>1</v>
          </cell>
          <cell r="BH84">
            <v>2</v>
          </cell>
        </row>
        <row r="85">
          <cell r="D85" t="str">
            <v>NN9 6AR</v>
          </cell>
          <cell r="X85">
            <v>2</v>
          </cell>
          <cell r="Z85">
            <v>1</v>
          </cell>
          <cell r="AB85">
            <v>1</v>
          </cell>
          <cell r="AD85">
            <v>2</v>
          </cell>
          <cell r="AF85">
            <v>1</v>
          </cell>
          <cell r="AH85">
            <v>1</v>
          </cell>
          <cell r="AJ85">
            <v>2</v>
          </cell>
          <cell r="AL85">
            <v>2</v>
          </cell>
          <cell r="AN85">
            <v>1</v>
          </cell>
          <cell r="AP85">
            <v>2</v>
          </cell>
          <cell r="AR85">
            <v>2</v>
          </cell>
          <cell r="AT85">
            <v>1</v>
          </cell>
          <cell r="AV85">
            <v>2</v>
          </cell>
          <cell r="AX85">
            <v>2</v>
          </cell>
          <cell r="AZ85">
            <v>3</v>
          </cell>
          <cell r="BB85">
            <v>2</v>
          </cell>
          <cell r="BD85">
            <v>2</v>
          </cell>
          <cell r="BF85">
            <v>2</v>
          </cell>
          <cell r="BH85">
            <v>1</v>
          </cell>
        </row>
        <row r="86">
          <cell r="D86" t="str">
            <v>NN9 6AG</v>
          </cell>
          <cell r="X86">
            <v>3</v>
          </cell>
          <cell r="Z86">
            <v>2</v>
          </cell>
          <cell r="AB86">
            <v>1</v>
          </cell>
          <cell r="AD86">
            <v>1</v>
          </cell>
          <cell r="AF86">
            <v>2</v>
          </cell>
          <cell r="AH86">
            <v>1</v>
          </cell>
          <cell r="AJ86">
            <v>1</v>
          </cell>
          <cell r="AL86">
            <v>2</v>
          </cell>
          <cell r="AN86">
            <v>1</v>
          </cell>
          <cell r="AP86">
            <v>1</v>
          </cell>
          <cell r="AR86">
            <v>3</v>
          </cell>
          <cell r="AT86">
            <v>1</v>
          </cell>
          <cell r="AV86">
            <v>3</v>
          </cell>
          <cell r="AX86">
            <v>3</v>
          </cell>
          <cell r="AZ86">
            <v>3</v>
          </cell>
          <cell r="BB86">
            <v>2</v>
          </cell>
          <cell r="BD86">
            <v>2</v>
          </cell>
          <cell r="BF86">
            <v>2</v>
          </cell>
          <cell r="BH86">
            <v>2</v>
          </cell>
        </row>
        <row r="87">
          <cell r="D87" t="str">
            <v>NN9 6AB</v>
          </cell>
          <cell r="X87">
            <v>1</v>
          </cell>
          <cell r="Z87">
            <v>2</v>
          </cell>
          <cell r="AB87">
            <v>1</v>
          </cell>
          <cell r="AD87">
            <v>1</v>
          </cell>
          <cell r="AF87">
            <v>2</v>
          </cell>
          <cell r="AH87">
            <v>2</v>
          </cell>
          <cell r="AJ87">
            <v>1</v>
          </cell>
          <cell r="AL87">
            <v>2</v>
          </cell>
          <cell r="AN87">
            <v>1</v>
          </cell>
          <cell r="AP87">
            <v>1</v>
          </cell>
          <cell r="AR87">
            <v>1</v>
          </cell>
          <cell r="AT87">
            <v>2</v>
          </cell>
          <cell r="AV87">
            <v>1</v>
          </cell>
          <cell r="AX87">
            <v>1</v>
          </cell>
          <cell r="AZ87">
            <v>1</v>
          </cell>
          <cell r="BB87">
            <v>1</v>
          </cell>
          <cell r="BD87">
            <v>2</v>
          </cell>
          <cell r="BF87">
            <v>2</v>
          </cell>
          <cell r="BH87">
            <v>2</v>
          </cell>
        </row>
        <row r="88">
          <cell r="D88" t="str">
            <v>NN9 6AL</v>
          </cell>
          <cell r="X88">
            <v>3</v>
          </cell>
          <cell r="Z88">
            <v>0</v>
          </cell>
          <cell r="AB88">
            <v>1</v>
          </cell>
          <cell r="AD88">
            <v>1</v>
          </cell>
          <cell r="AF88">
            <v>0</v>
          </cell>
          <cell r="AH88">
            <v>0</v>
          </cell>
          <cell r="AJ88">
            <v>0</v>
          </cell>
          <cell r="AL88">
            <v>0</v>
          </cell>
          <cell r="AN88">
            <v>0</v>
          </cell>
          <cell r="AP88">
            <v>2</v>
          </cell>
          <cell r="AR88">
            <v>0</v>
          </cell>
          <cell r="AT88">
            <v>0</v>
          </cell>
          <cell r="AV88">
            <v>1</v>
          </cell>
          <cell r="AX88">
            <v>3</v>
          </cell>
          <cell r="AZ88">
            <v>0</v>
          </cell>
          <cell r="BB88">
            <v>0</v>
          </cell>
          <cell r="BD88">
            <v>0</v>
          </cell>
          <cell r="BF88">
            <v>0</v>
          </cell>
          <cell r="BH88">
            <v>0</v>
          </cell>
        </row>
        <row r="89">
          <cell r="D89" t="str">
            <v>NN9 6AR</v>
          </cell>
          <cell r="X89">
            <v>1</v>
          </cell>
          <cell r="Z89">
            <v>1</v>
          </cell>
          <cell r="AB89">
            <v>1</v>
          </cell>
          <cell r="AD89">
            <v>1</v>
          </cell>
          <cell r="AF89">
            <v>2</v>
          </cell>
          <cell r="AH89">
            <v>1</v>
          </cell>
          <cell r="AJ89">
            <v>1</v>
          </cell>
          <cell r="AL89">
            <v>1</v>
          </cell>
          <cell r="AN89">
            <v>1</v>
          </cell>
          <cell r="AP89">
            <v>2</v>
          </cell>
          <cell r="AR89">
            <v>1</v>
          </cell>
          <cell r="AT89">
            <v>1</v>
          </cell>
          <cell r="AV89">
            <v>2</v>
          </cell>
          <cell r="AX89">
            <v>2</v>
          </cell>
          <cell r="AZ89">
            <v>2</v>
          </cell>
          <cell r="BB89">
            <v>2</v>
          </cell>
          <cell r="BD89">
            <v>2</v>
          </cell>
          <cell r="BF89">
            <v>2</v>
          </cell>
          <cell r="BH89">
            <v>1</v>
          </cell>
        </row>
        <row r="90">
          <cell r="D90" t="str">
            <v>NN9 6AD</v>
          </cell>
          <cell r="X90">
            <v>1</v>
          </cell>
          <cell r="Z90">
            <v>1</v>
          </cell>
          <cell r="AB90">
            <v>1</v>
          </cell>
          <cell r="AD90">
            <v>1</v>
          </cell>
          <cell r="AF90">
            <v>2</v>
          </cell>
          <cell r="AH90">
            <v>2</v>
          </cell>
          <cell r="AJ90">
            <v>1</v>
          </cell>
          <cell r="AL90">
            <v>1</v>
          </cell>
          <cell r="AN90">
            <v>1</v>
          </cell>
          <cell r="AP90">
            <v>1</v>
          </cell>
          <cell r="AR90">
            <v>1</v>
          </cell>
          <cell r="AT90">
            <v>1</v>
          </cell>
          <cell r="AV90">
            <v>1</v>
          </cell>
          <cell r="AX90">
            <v>1</v>
          </cell>
          <cell r="AZ90">
            <v>1</v>
          </cell>
          <cell r="BB90">
            <v>1</v>
          </cell>
          <cell r="BD90">
            <v>2</v>
          </cell>
          <cell r="BF90">
            <v>2</v>
          </cell>
          <cell r="BH90">
            <v>0</v>
          </cell>
        </row>
        <row r="91">
          <cell r="D91" t="str">
            <v>NN9 6AD</v>
          </cell>
          <cell r="X91">
            <v>1</v>
          </cell>
          <cell r="Z91">
            <v>1</v>
          </cell>
          <cell r="AB91">
            <v>1</v>
          </cell>
          <cell r="AD91">
            <v>1</v>
          </cell>
          <cell r="AF91">
            <v>2</v>
          </cell>
          <cell r="AH91">
            <v>2</v>
          </cell>
          <cell r="AJ91">
            <v>1</v>
          </cell>
          <cell r="AL91">
            <v>2</v>
          </cell>
          <cell r="AN91">
            <v>1</v>
          </cell>
          <cell r="AP91">
            <v>1</v>
          </cell>
          <cell r="AR91">
            <v>1</v>
          </cell>
          <cell r="AT91">
            <v>1</v>
          </cell>
          <cell r="AV91">
            <v>1</v>
          </cell>
          <cell r="AX91">
            <v>3</v>
          </cell>
          <cell r="AZ91">
            <v>3</v>
          </cell>
          <cell r="BB91">
            <v>2</v>
          </cell>
          <cell r="BD91">
            <v>2</v>
          </cell>
          <cell r="BF91">
            <v>2</v>
          </cell>
          <cell r="BH91">
            <v>3</v>
          </cell>
        </row>
        <row r="92">
          <cell r="D92" t="str">
            <v>NN9 6AB</v>
          </cell>
          <cell r="X92">
            <v>1</v>
          </cell>
          <cell r="Z92">
            <v>0</v>
          </cell>
          <cell r="AB92">
            <v>1</v>
          </cell>
          <cell r="AD92">
            <v>1</v>
          </cell>
          <cell r="AF92">
            <v>0</v>
          </cell>
          <cell r="AH92">
            <v>3</v>
          </cell>
          <cell r="AJ92">
            <v>0</v>
          </cell>
          <cell r="AL92">
            <v>3</v>
          </cell>
          <cell r="AN92">
            <v>1</v>
          </cell>
          <cell r="AP92">
            <v>2</v>
          </cell>
          <cell r="AR92">
            <v>0</v>
          </cell>
          <cell r="AT92">
            <v>2</v>
          </cell>
          <cell r="AV92">
            <v>2</v>
          </cell>
          <cell r="AX92">
            <v>3</v>
          </cell>
          <cell r="AZ92">
            <v>2</v>
          </cell>
          <cell r="BB92">
            <v>2</v>
          </cell>
          <cell r="BD92">
            <v>2</v>
          </cell>
          <cell r="BF92">
            <v>2</v>
          </cell>
          <cell r="BH92">
            <v>2</v>
          </cell>
        </row>
        <row r="93">
          <cell r="D93" t="str">
            <v>NN9 6AL</v>
          </cell>
          <cell r="X93">
            <v>1</v>
          </cell>
          <cell r="Z93">
            <v>1</v>
          </cell>
          <cell r="AB93">
            <v>1</v>
          </cell>
          <cell r="AD93">
            <v>1</v>
          </cell>
          <cell r="AF93">
            <v>1</v>
          </cell>
          <cell r="AH93">
            <v>1</v>
          </cell>
          <cell r="AJ93">
            <v>1</v>
          </cell>
          <cell r="AL93">
            <v>1</v>
          </cell>
          <cell r="AN93">
            <v>1</v>
          </cell>
          <cell r="AP93">
            <v>1</v>
          </cell>
          <cell r="AR93">
            <v>1</v>
          </cell>
          <cell r="AT93">
            <v>1</v>
          </cell>
          <cell r="AV93">
            <v>1</v>
          </cell>
          <cell r="AX93">
            <v>1</v>
          </cell>
          <cell r="AZ93">
            <v>1</v>
          </cell>
          <cell r="BB93">
            <v>2</v>
          </cell>
          <cell r="BD93">
            <v>2</v>
          </cell>
          <cell r="BF93">
            <v>1</v>
          </cell>
          <cell r="BH93">
            <v>2</v>
          </cell>
        </row>
        <row r="94">
          <cell r="D94" t="str">
            <v>NN9 6AL</v>
          </cell>
          <cell r="X94">
            <v>1</v>
          </cell>
          <cell r="Z94">
            <v>2</v>
          </cell>
          <cell r="AB94">
            <v>1</v>
          </cell>
          <cell r="AD94">
            <v>1</v>
          </cell>
          <cell r="AF94">
            <v>1</v>
          </cell>
          <cell r="AH94">
            <v>2</v>
          </cell>
          <cell r="AJ94">
            <v>2</v>
          </cell>
          <cell r="AL94">
            <v>2</v>
          </cell>
          <cell r="AN94">
            <v>1</v>
          </cell>
          <cell r="AP94">
            <v>1</v>
          </cell>
          <cell r="AR94">
            <v>2</v>
          </cell>
          <cell r="AT94">
            <v>2</v>
          </cell>
          <cell r="AV94">
            <v>2</v>
          </cell>
          <cell r="AX94">
            <v>2</v>
          </cell>
          <cell r="AZ94">
            <v>1</v>
          </cell>
          <cell r="BB94">
            <v>2</v>
          </cell>
          <cell r="BD94">
            <v>2</v>
          </cell>
          <cell r="BF94">
            <v>2</v>
          </cell>
          <cell r="BH94">
            <v>2</v>
          </cell>
        </row>
        <row r="95">
          <cell r="D95" t="str">
            <v>NN9 6AR</v>
          </cell>
          <cell r="X95">
            <v>2</v>
          </cell>
          <cell r="Z95">
            <v>1</v>
          </cell>
          <cell r="AB95">
            <v>1</v>
          </cell>
          <cell r="AD95">
            <v>2</v>
          </cell>
          <cell r="AF95">
            <v>1</v>
          </cell>
          <cell r="AH95">
            <v>1</v>
          </cell>
          <cell r="AJ95">
            <v>2</v>
          </cell>
          <cell r="AL95">
            <v>2</v>
          </cell>
          <cell r="AN95">
            <v>1</v>
          </cell>
          <cell r="AP95">
            <v>2</v>
          </cell>
          <cell r="AR95">
            <v>2</v>
          </cell>
          <cell r="AT95">
            <v>1</v>
          </cell>
          <cell r="AV95">
            <v>2</v>
          </cell>
          <cell r="AX95">
            <v>2</v>
          </cell>
          <cell r="AZ95">
            <v>3</v>
          </cell>
          <cell r="BB95">
            <v>2</v>
          </cell>
          <cell r="BD95">
            <v>2</v>
          </cell>
          <cell r="BF95">
            <v>2</v>
          </cell>
          <cell r="BH95">
            <v>1</v>
          </cell>
        </row>
        <row r="96">
          <cell r="D96" t="str">
            <v>NN9 6AG</v>
          </cell>
          <cell r="X96">
            <v>1</v>
          </cell>
          <cell r="Z96">
            <v>2</v>
          </cell>
          <cell r="AB96">
            <v>1</v>
          </cell>
          <cell r="AD96">
            <v>1</v>
          </cell>
          <cell r="AF96">
            <v>2</v>
          </cell>
          <cell r="AH96">
            <v>1</v>
          </cell>
          <cell r="AJ96">
            <v>1</v>
          </cell>
          <cell r="AL96">
            <v>3</v>
          </cell>
          <cell r="AN96">
            <v>1</v>
          </cell>
          <cell r="AP96">
            <v>1</v>
          </cell>
          <cell r="AR96">
            <v>1</v>
          </cell>
          <cell r="AT96">
            <v>1</v>
          </cell>
          <cell r="AV96">
            <v>2</v>
          </cell>
          <cell r="AX96">
            <v>2</v>
          </cell>
          <cell r="AZ96">
            <v>1</v>
          </cell>
          <cell r="BB96">
            <v>2</v>
          </cell>
          <cell r="BD96">
            <v>2</v>
          </cell>
          <cell r="BF96">
            <v>2</v>
          </cell>
          <cell r="BH96">
            <v>3</v>
          </cell>
        </row>
        <row r="97">
          <cell r="D97" t="str">
            <v>NN9 6AB</v>
          </cell>
          <cell r="X97">
            <v>1</v>
          </cell>
          <cell r="Z97">
            <v>2</v>
          </cell>
          <cell r="AB97">
            <v>1</v>
          </cell>
          <cell r="AD97">
            <v>1</v>
          </cell>
          <cell r="AF97">
            <v>2</v>
          </cell>
          <cell r="AH97">
            <v>2</v>
          </cell>
          <cell r="AJ97">
            <v>1</v>
          </cell>
          <cell r="AL97">
            <v>2</v>
          </cell>
          <cell r="AN97">
            <v>1</v>
          </cell>
          <cell r="AP97">
            <v>1</v>
          </cell>
          <cell r="AR97">
            <v>1</v>
          </cell>
          <cell r="AT97">
            <v>2</v>
          </cell>
          <cell r="AV97">
            <v>1</v>
          </cell>
          <cell r="AX97">
            <v>1</v>
          </cell>
          <cell r="AZ97">
            <v>1</v>
          </cell>
          <cell r="BB97">
            <v>1</v>
          </cell>
          <cell r="BD97">
            <v>2</v>
          </cell>
          <cell r="BF97">
            <v>2</v>
          </cell>
          <cell r="BH97">
            <v>2</v>
          </cell>
        </row>
        <row r="98">
          <cell r="D98" t="str">
            <v>NN9 6AD</v>
          </cell>
          <cell r="X98">
            <v>3</v>
          </cell>
          <cell r="Z98">
            <v>3</v>
          </cell>
          <cell r="AB98">
            <v>1</v>
          </cell>
          <cell r="AD98">
            <v>3</v>
          </cell>
          <cell r="AF98">
            <v>2</v>
          </cell>
          <cell r="AH98">
            <v>3</v>
          </cell>
          <cell r="AJ98">
            <v>1</v>
          </cell>
          <cell r="AL98">
            <v>1</v>
          </cell>
          <cell r="AN98">
            <v>3</v>
          </cell>
          <cell r="AP98">
            <v>1</v>
          </cell>
          <cell r="AR98">
            <v>1</v>
          </cell>
          <cell r="AT98">
            <v>3</v>
          </cell>
          <cell r="AV98">
            <v>1</v>
          </cell>
          <cell r="AX98">
            <v>3</v>
          </cell>
          <cell r="AZ98">
            <v>1</v>
          </cell>
          <cell r="BB98">
            <v>2</v>
          </cell>
          <cell r="BD98">
            <v>2</v>
          </cell>
          <cell r="BF98">
            <v>2</v>
          </cell>
          <cell r="BH98">
            <v>3</v>
          </cell>
        </row>
        <row r="99">
          <cell r="D99" t="str">
            <v>NN9 6AL</v>
          </cell>
          <cell r="X99">
            <v>3</v>
          </cell>
          <cell r="Z99">
            <v>1</v>
          </cell>
          <cell r="AB99">
            <v>1</v>
          </cell>
          <cell r="AD99">
            <v>1</v>
          </cell>
          <cell r="AF99">
            <v>3</v>
          </cell>
          <cell r="AH99">
            <v>1</v>
          </cell>
          <cell r="AJ99">
            <v>1</v>
          </cell>
          <cell r="AL99">
            <v>2</v>
          </cell>
          <cell r="AN99">
            <v>1</v>
          </cell>
          <cell r="AP99">
            <v>2</v>
          </cell>
          <cell r="AR99">
            <v>2</v>
          </cell>
          <cell r="AT99">
            <v>2</v>
          </cell>
          <cell r="AV99">
            <v>1</v>
          </cell>
          <cell r="AX99">
            <v>3</v>
          </cell>
          <cell r="AZ99">
            <v>2</v>
          </cell>
          <cell r="BB99">
            <v>2</v>
          </cell>
          <cell r="BD99">
            <v>2</v>
          </cell>
          <cell r="BF99">
            <v>2</v>
          </cell>
          <cell r="BH99">
            <v>2</v>
          </cell>
        </row>
        <row r="100">
          <cell r="D100" t="str">
            <v>NN9 6AR</v>
          </cell>
          <cell r="X100">
            <v>1</v>
          </cell>
          <cell r="Z100">
            <v>1</v>
          </cell>
          <cell r="AB100">
            <v>1</v>
          </cell>
          <cell r="AD100">
            <v>1</v>
          </cell>
          <cell r="AF100">
            <v>2</v>
          </cell>
          <cell r="AH100">
            <v>1</v>
          </cell>
          <cell r="AJ100">
            <v>1</v>
          </cell>
          <cell r="AL100">
            <v>1</v>
          </cell>
          <cell r="AN100">
            <v>1</v>
          </cell>
          <cell r="AP100">
            <v>2</v>
          </cell>
          <cell r="AR100">
            <v>1</v>
          </cell>
          <cell r="AT100">
            <v>1</v>
          </cell>
          <cell r="AV100">
            <v>2</v>
          </cell>
          <cell r="AX100">
            <v>2</v>
          </cell>
          <cell r="AZ100">
            <v>2</v>
          </cell>
          <cell r="BB100">
            <v>2</v>
          </cell>
          <cell r="BD100">
            <v>2</v>
          </cell>
          <cell r="BF100">
            <v>2</v>
          </cell>
          <cell r="BH100">
            <v>1</v>
          </cell>
        </row>
        <row r="101">
          <cell r="D101" t="str">
            <v>NN9 6AD</v>
          </cell>
          <cell r="X101">
            <v>1</v>
          </cell>
          <cell r="Z101">
            <v>2</v>
          </cell>
          <cell r="AB101">
            <v>1</v>
          </cell>
          <cell r="AD101">
            <v>1</v>
          </cell>
          <cell r="AF101">
            <v>2</v>
          </cell>
          <cell r="AH101">
            <v>2</v>
          </cell>
          <cell r="AJ101">
            <v>1</v>
          </cell>
          <cell r="AL101">
            <v>2</v>
          </cell>
          <cell r="AN101">
            <v>1</v>
          </cell>
          <cell r="AP101">
            <v>1</v>
          </cell>
          <cell r="AR101">
            <v>1</v>
          </cell>
          <cell r="AT101">
            <v>2</v>
          </cell>
          <cell r="AV101">
            <v>1</v>
          </cell>
          <cell r="AX101">
            <v>1</v>
          </cell>
          <cell r="AZ101">
            <v>1</v>
          </cell>
          <cell r="BB101">
            <v>1</v>
          </cell>
          <cell r="BD101">
            <v>2</v>
          </cell>
          <cell r="BF101">
            <v>2</v>
          </cell>
          <cell r="BH101">
            <v>1</v>
          </cell>
        </row>
        <row r="102">
          <cell r="D102" t="str">
            <v>NN9 6AL</v>
          </cell>
          <cell r="X102">
            <v>1</v>
          </cell>
          <cell r="Z102">
            <v>1</v>
          </cell>
          <cell r="AB102">
            <v>1</v>
          </cell>
          <cell r="AD102">
            <v>1</v>
          </cell>
          <cell r="AF102">
            <v>0</v>
          </cell>
          <cell r="AH102">
            <v>1</v>
          </cell>
          <cell r="AJ102">
            <v>0</v>
          </cell>
          <cell r="AL102">
            <v>0</v>
          </cell>
          <cell r="AN102">
            <v>1</v>
          </cell>
          <cell r="AP102">
            <v>1</v>
          </cell>
          <cell r="AR102">
            <v>1</v>
          </cell>
          <cell r="AT102">
            <v>0</v>
          </cell>
          <cell r="AV102">
            <v>1</v>
          </cell>
          <cell r="AX102">
            <v>1</v>
          </cell>
          <cell r="AZ102">
            <v>0</v>
          </cell>
          <cell r="BB102">
            <v>0</v>
          </cell>
          <cell r="BD102">
            <v>1</v>
          </cell>
          <cell r="BF102">
            <v>1</v>
          </cell>
          <cell r="BH102">
            <v>1</v>
          </cell>
        </row>
        <row r="103">
          <cell r="D103" t="str">
            <v>NN9 6AL</v>
          </cell>
          <cell r="X103">
            <v>1</v>
          </cell>
          <cell r="Z103">
            <v>1</v>
          </cell>
          <cell r="AB103">
            <v>1</v>
          </cell>
          <cell r="AD103">
            <v>1</v>
          </cell>
          <cell r="AF103">
            <v>1</v>
          </cell>
          <cell r="AH103">
            <v>1</v>
          </cell>
          <cell r="AJ103">
            <v>1</v>
          </cell>
          <cell r="AL103">
            <v>2</v>
          </cell>
          <cell r="AN103">
            <v>2</v>
          </cell>
          <cell r="AP103">
            <v>1</v>
          </cell>
          <cell r="AR103">
            <v>1</v>
          </cell>
          <cell r="AT103">
            <v>2</v>
          </cell>
          <cell r="AV103">
            <v>1</v>
          </cell>
          <cell r="AX103">
            <v>1</v>
          </cell>
          <cell r="AZ103">
            <v>1</v>
          </cell>
          <cell r="BB103">
            <v>2</v>
          </cell>
          <cell r="BD103">
            <v>1</v>
          </cell>
          <cell r="BF103">
            <v>1</v>
          </cell>
          <cell r="BH103">
            <v>1</v>
          </cell>
        </row>
        <row r="104">
          <cell r="D104" t="str">
            <v>NN9 6AD</v>
          </cell>
          <cell r="X104">
            <v>1</v>
          </cell>
          <cell r="Z104">
            <v>1</v>
          </cell>
          <cell r="AB104">
            <v>1</v>
          </cell>
          <cell r="AD104">
            <v>1</v>
          </cell>
          <cell r="AF104">
            <v>2</v>
          </cell>
          <cell r="AH104">
            <v>2</v>
          </cell>
          <cell r="AJ104">
            <v>1</v>
          </cell>
          <cell r="AL104">
            <v>2</v>
          </cell>
          <cell r="AN104">
            <v>1</v>
          </cell>
          <cell r="AP104">
            <v>1</v>
          </cell>
          <cell r="AR104">
            <v>1</v>
          </cell>
          <cell r="AT104">
            <v>1</v>
          </cell>
          <cell r="AV104">
            <v>1</v>
          </cell>
          <cell r="AX104">
            <v>3</v>
          </cell>
          <cell r="AZ104">
            <v>3</v>
          </cell>
          <cell r="BB104">
            <v>2</v>
          </cell>
          <cell r="BD104">
            <v>2</v>
          </cell>
          <cell r="BF104">
            <v>2</v>
          </cell>
          <cell r="BH104">
            <v>3</v>
          </cell>
        </row>
        <row r="105">
          <cell r="D105" t="str">
            <v>NN9 6AB</v>
          </cell>
          <cell r="X105">
            <v>1</v>
          </cell>
          <cell r="Z105">
            <v>2</v>
          </cell>
          <cell r="AB105">
            <v>1</v>
          </cell>
          <cell r="AD105">
            <v>1</v>
          </cell>
          <cell r="AF105">
            <v>3</v>
          </cell>
          <cell r="AH105">
            <v>3</v>
          </cell>
          <cell r="AJ105">
            <v>1</v>
          </cell>
          <cell r="AL105">
            <v>3</v>
          </cell>
          <cell r="AN105">
            <v>1</v>
          </cell>
          <cell r="AP105">
            <v>1</v>
          </cell>
          <cell r="AR105">
            <v>1</v>
          </cell>
          <cell r="AT105">
            <v>2</v>
          </cell>
          <cell r="AV105">
            <v>1</v>
          </cell>
          <cell r="AX105">
            <v>1</v>
          </cell>
          <cell r="AZ105">
            <v>2</v>
          </cell>
          <cell r="BB105">
            <v>2</v>
          </cell>
          <cell r="BD105">
            <v>2</v>
          </cell>
          <cell r="BF105">
            <v>2</v>
          </cell>
          <cell r="BH105">
            <v>1</v>
          </cell>
        </row>
        <row r="106">
          <cell r="D106" t="str">
            <v>NN9 6AL</v>
          </cell>
          <cell r="X106">
            <v>1</v>
          </cell>
          <cell r="Z106">
            <v>1</v>
          </cell>
          <cell r="AB106">
            <v>1</v>
          </cell>
          <cell r="AD106">
            <v>1</v>
          </cell>
          <cell r="AF106">
            <v>1</v>
          </cell>
          <cell r="AH106">
            <v>1</v>
          </cell>
          <cell r="AJ106">
            <v>1</v>
          </cell>
          <cell r="AL106">
            <v>1</v>
          </cell>
          <cell r="AN106">
            <v>1</v>
          </cell>
          <cell r="AP106">
            <v>1</v>
          </cell>
          <cell r="AR106">
            <v>1</v>
          </cell>
          <cell r="AT106">
            <v>1</v>
          </cell>
          <cell r="AV106">
            <v>1</v>
          </cell>
          <cell r="AX106">
            <v>1</v>
          </cell>
          <cell r="AZ106">
            <v>1</v>
          </cell>
          <cell r="BB106">
            <v>1</v>
          </cell>
          <cell r="BD106">
            <v>1</v>
          </cell>
          <cell r="BF106">
            <v>1</v>
          </cell>
          <cell r="BH106">
            <v>1</v>
          </cell>
        </row>
        <row r="107">
          <cell r="D107" t="str">
            <v>NN9 6AL</v>
          </cell>
          <cell r="X107">
            <v>1</v>
          </cell>
          <cell r="Z107">
            <v>2</v>
          </cell>
          <cell r="AB107">
            <v>1</v>
          </cell>
          <cell r="AD107">
            <v>1</v>
          </cell>
          <cell r="AF107">
            <v>2</v>
          </cell>
          <cell r="AH107">
            <v>2</v>
          </cell>
          <cell r="AJ107">
            <v>2</v>
          </cell>
          <cell r="AL107">
            <v>2</v>
          </cell>
          <cell r="AN107">
            <v>1</v>
          </cell>
          <cell r="AP107">
            <v>1</v>
          </cell>
          <cell r="AR107">
            <v>2</v>
          </cell>
          <cell r="AT107">
            <v>2</v>
          </cell>
          <cell r="AV107">
            <v>2</v>
          </cell>
          <cell r="AX107">
            <v>2</v>
          </cell>
          <cell r="AZ107">
            <v>1</v>
          </cell>
          <cell r="BB107">
            <v>2</v>
          </cell>
          <cell r="BD107">
            <v>1</v>
          </cell>
          <cell r="BF107">
            <v>2</v>
          </cell>
          <cell r="BH107">
            <v>2</v>
          </cell>
        </row>
        <row r="108">
          <cell r="D108" t="str">
            <v>NN9 6AB</v>
          </cell>
          <cell r="X108">
            <v>1</v>
          </cell>
          <cell r="Z108">
            <v>1</v>
          </cell>
          <cell r="AB108">
            <v>1</v>
          </cell>
          <cell r="AD108">
            <v>1</v>
          </cell>
          <cell r="AF108">
            <v>1</v>
          </cell>
          <cell r="AH108">
            <v>1</v>
          </cell>
          <cell r="AJ108">
            <v>1</v>
          </cell>
          <cell r="AL108">
            <v>2</v>
          </cell>
          <cell r="AN108">
            <v>1</v>
          </cell>
          <cell r="AP108">
            <v>2</v>
          </cell>
          <cell r="AR108">
            <v>1</v>
          </cell>
          <cell r="AT108">
            <v>1</v>
          </cell>
          <cell r="AV108">
            <v>2</v>
          </cell>
          <cell r="AX108">
            <v>1</v>
          </cell>
          <cell r="AZ108">
            <v>3</v>
          </cell>
          <cell r="BB108">
            <v>2</v>
          </cell>
          <cell r="BD108">
            <v>2</v>
          </cell>
          <cell r="BF108">
            <v>1</v>
          </cell>
          <cell r="BH108">
            <v>3</v>
          </cell>
        </row>
        <row r="109">
          <cell r="D109" t="str">
            <v>NN9 6AE</v>
          </cell>
          <cell r="X109">
            <v>1</v>
          </cell>
          <cell r="Z109">
            <v>1</v>
          </cell>
          <cell r="AB109">
            <v>1</v>
          </cell>
          <cell r="AD109">
            <v>1</v>
          </cell>
          <cell r="AF109">
            <v>1</v>
          </cell>
          <cell r="AH109">
            <v>3</v>
          </cell>
          <cell r="AJ109">
            <v>1</v>
          </cell>
          <cell r="AL109">
            <v>2</v>
          </cell>
          <cell r="AN109">
            <v>3</v>
          </cell>
          <cell r="AP109">
            <v>2</v>
          </cell>
          <cell r="AR109">
            <v>1</v>
          </cell>
          <cell r="AT109">
            <v>2</v>
          </cell>
          <cell r="AV109">
            <v>1</v>
          </cell>
          <cell r="AX109">
            <v>1</v>
          </cell>
          <cell r="AZ109">
            <v>2</v>
          </cell>
          <cell r="BB109">
            <v>2</v>
          </cell>
          <cell r="BD109">
            <v>2</v>
          </cell>
          <cell r="BF109">
            <v>2</v>
          </cell>
          <cell r="BH109">
            <v>2</v>
          </cell>
        </row>
        <row r="110">
          <cell r="D110" t="str">
            <v>NN9 6AB</v>
          </cell>
          <cell r="X110">
            <v>1</v>
          </cell>
          <cell r="Z110">
            <v>1</v>
          </cell>
          <cell r="AB110">
            <v>1</v>
          </cell>
          <cell r="AD110">
            <v>1</v>
          </cell>
          <cell r="AF110">
            <v>1</v>
          </cell>
          <cell r="AH110">
            <v>3</v>
          </cell>
          <cell r="AJ110">
            <v>1</v>
          </cell>
          <cell r="AL110">
            <v>2</v>
          </cell>
          <cell r="AN110">
            <v>1</v>
          </cell>
          <cell r="AP110">
            <v>1</v>
          </cell>
          <cell r="AR110">
            <v>1</v>
          </cell>
          <cell r="AT110">
            <v>1</v>
          </cell>
          <cell r="AV110">
            <v>1</v>
          </cell>
          <cell r="AX110">
            <v>1</v>
          </cell>
          <cell r="AZ110">
            <v>1</v>
          </cell>
          <cell r="BB110">
            <v>2</v>
          </cell>
          <cell r="BD110">
            <v>2</v>
          </cell>
          <cell r="BF110">
            <v>1</v>
          </cell>
          <cell r="BH110">
            <v>3</v>
          </cell>
        </row>
        <row r="111">
          <cell r="D111" t="str">
            <v>NN9 6AX</v>
          </cell>
          <cell r="X111">
            <v>1</v>
          </cell>
          <cell r="Z111">
            <v>1</v>
          </cell>
          <cell r="AB111">
            <v>1</v>
          </cell>
          <cell r="AD111">
            <v>1</v>
          </cell>
          <cell r="AF111">
            <v>1</v>
          </cell>
          <cell r="AH111">
            <v>3</v>
          </cell>
          <cell r="AJ111">
            <v>1</v>
          </cell>
          <cell r="AL111">
            <v>3</v>
          </cell>
          <cell r="AN111">
            <v>1</v>
          </cell>
          <cell r="AP111">
            <v>1</v>
          </cell>
          <cell r="AR111">
            <v>1</v>
          </cell>
          <cell r="AT111">
            <v>1</v>
          </cell>
          <cell r="AV111">
            <v>1</v>
          </cell>
          <cell r="AX111">
            <v>1</v>
          </cell>
          <cell r="AZ111">
            <v>2</v>
          </cell>
          <cell r="BB111">
            <v>2</v>
          </cell>
          <cell r="BD111">
            <v>2</v>
          </cell>
          <cell r="BF111">
            <v>2</v>
          </cell>
          <cell r="BH111">
            <v>2</v>
          </cell>
        </row>
        <row r="112">
          <cell r="D112" t="str">
            <v>NN9 6AP</v>
          </cell>
          <cell r="X112">
            <v>1</v>
          </cell>
          <cell r="Z112">
            <v>1</v>
          </cell>
          <cell r="AB112">
            <v>1</v>
          </cell>
          <cell r="AD112">
            <v>2</v>
          </cell>
          <cell r="AF112">
            <v>3</v>
          </cell>
          <cell r="AH112">
            <v>3</v>
          </cell>
          <cell r="AJ112">
            <v>1</v>
          </cell>
          <cell r="AL112">
            <v>3</v>
          </cell>
          <cell r="AN112">
            <v>1</v>
          </cell>
          <cell r="AP112">
            <v>1</v>
          </cell>
          <cell r="AR112">
            <v>3</v>
          </cell>
          <cell r="AT112">
            <v>1</v>
          </cell>
          <cell r="AV112">
            <v>1</v>
          </cell>
          <cell r="AX112">
            <v>3</v>
          </cell>
          <cell r="AZ112">
            <v>2</v>
          </cell>
          <cell r="BB112">
            <v>2</v>
          </cell>
          <cell r="BD112">
            <v>3</v>
          </cell>
          <cell r="BF112">
            <v>2</v>
          </cell>
          <cell r="BH112">
            <v>3</v>
          </cell>
        </row>
        <row r="113">
          <cell r="D113" t="str">
            <v>NN9 6AB</v>
          </cell>
          <cell r="X113">
            <v>1</v>
          </cell>
          <cell r="Z113">
            <v>2</v>
          </cell>
          <cell r="AB113">
            <v>1</v>
          </cell>
          <cell r="AD113">
            <v>1</v>
          </cell>
          <cell r="AF113">
            <v>2</v>
          </cell>
          <cell r="AH113">
            <v>1</v>
          </cell>
          <cell r="AJ113">
            <v>1</v>
          </cell>
          <cell r="AL113">
            <v>2</v>
          </cell>
          <cell r="AN113">
            <v>1</v>
          </cell>
          <cell r="AP113">
            <v>2</v>
          </cell>
          <cell r="AR113">
            <v>1</v>
          </cell>
          <cell r="AT113">
            <v>2</v>
          </cell>
          <cell r="AV113">
            <v>2</v>
          </cell>
          <cell r="AX113">
            <v>1</v>
          </cell>
          <cell r="AZ113">
            <v>3</v>
          </cell>
          <cell r="BB113">
            <v>2</v>
          </cell>
          <cell r="BD113">
            <v>2</v>
          </cell>
          <cell r="BF113">
            <v>1</v>
          </cell>
          <cell r="BH113">
            <v>3</v>
          </cell>
        </row>
        <row r="114">
          <cell r="D114" t="str">
            <v>NN9 6AJ</v>
          </cell>
          <cell r="X114">
            <v>1</v>
          </cell>
          <cell r="Z114">
            <v>1</v>
          </cell>
          <cell r="AB114">
            <v>1</v>
          </cell>
          <cell r="AD114">
            <v>1</v>
          </cell>
          <cell r="AF114">
            <v>1</v>
          </cell>
          <cell r="AH114">
            <v>3</v>
          </cell>
          <cell r="AJ114">
            <v>1</v>
          </cell>
          <cell r="AL114">
            <v>3</v>
          </cell>
          <cell r="AN114">
            <v>3</v>
          </cell>
          <cell r="AP114">
            <v>1</v>
          </cell>
          <cell r="AR114">
            <v>1</v>
          </cell>
          <cell r="AT114">
            <v>3</v>
          </cell>
          <cell r="AV114">
            <v>1</v>
          </cell>
          <cell r="AX114">
            <v>1</v>
          </cell>
          <cell r="AZ114">
            <v>3</v>
          </cell>
          <cell r="BB114">
            <v>2</v>
          </cell>
          <cell r="BD114">
            <v>2</v>
          </cell>
          <cell r="BF114">
            <v>3</v>
          </cell>
          <cell r="BH114">
            <v>3</v>
          </cell>
        </row>
        <row r="115">
          <cell r="D115" t="str">
            <v>NN9 6AE</v>
          </cell>
          <cell r="X115">
            <v>1</v>
          </cell>
          <cell r="Z115">
            <v>1</v>
          </cell>
          <cell r="AB115">
            <v>1</v>
          </cell>
          <cell r="AD115">
            <v>1</v>
          </cell>
          <cell r="AF115">
            <v>1</v>
          </cell>
          <cell r="AH115">
            <v>1</v>
          </cell>
          <cell r="AJ115">
            <v>1</v>
          </cell>
          <cell r="AL115">
            <v>2</v>
          </cell>
          <cell r="AN115">
            <v>3</v>
          </cell>
          <cell r="AP115">
            <v>2</v>
          </cell>
          <cell r="AR115">
            <v>1</v>
          </cell>
          <cell r="AT115">
            <v>2</v>
          </cell>
          <cell r="AV115">
            <v>1</v>
          </cell>
          <cell r="AX115">
            <v>1</v>
          </cell>
          <cell r="AZ115">
            <v>2</v>
          </cell>
          <cell r="BB115">
            <v>2</v>
          </cell>
          <cell r="BD115">
            <v>2</v>
          </cell>
          <cell r="BF115">
            <v>2</v>
          </cell>
          <cell r="BH115">
            <v>2</v>
          </cell>
        </row>
        <row r="116">
          <cell r="D116" t="str">
            <v>NN9 6AN</v>
          </cell>
          <cell r="X116">
            <v>1</v>
          </cell>
          <cell r="Z116">
            <v>1</v>
          </cell>
          <cell r="AB116">
            <v>1</v>
          </cell>
          <cell r="AD116">
            <v>1</v>
          </cell>
          <cell r="AF116">
            <v>1</v>
          </cell>
          <cell r="AH116">
            <v>3</v>
          </cell>
          <cell r="AJ116">
            <v>1</v>
          </cell>
          <cell r="AL116">
            <v>3</v>
          </cell>
          <cell r="AN116">
            <v>1</v>
          </cell>
          <cell r="AP116">
            <v>1</v>
          </cell>
          <cell r="AR116">
            <v>1</v>
          </cell>
          <cell r="AT116">
            <v>1</v>
          </cell>
          <cell r="AV116">
            <v>1</v>
          </cell>
          <cell r="AX116">
            <v>1</v>
          </cell>
          <cell r="AZ116">
            <v>1</v>
          </cell>
          <cell r="BB116">
            <v>2</v>
          </cell>
          <cell r="BD116">
            <v>0</v>
          </cell>
          <cell r="BF116">
            <v>0</v>
          </cell>
          <cell r="BH116">
            <v>2</v>
          </cell>
        </row>
        <row r="117">
          <cell r="D117" t="str">
            <v>NN9 6AB</v>
          </cell>
          <cell r="X117">
            <v>1</v>
          </cell>
          <cell r="Z117">
            <v>1</v>
          </cell>
          <cell r="AB117">
            <v>1</v>
          </cell>
          <cell r="AD117">
            <v>1</v>
          </cell>
          <cell r="AF117">
            <v>1</v>
          </cell>
          <cell r="AH117">
            <v>3</v>
          </cell>
          <cell r="AJ117">
            <v>1</v>
          </cell>
          <cell r="AL117">
            <v>2</v>
          </cell>
          <cell r="AN117">
            <v>1</v>
          </cell>
          <cell r="AP117">
            <v>1</v>
          </cell>
          <cell r="AR117">
            <v>1</v>
          </cell>
          <cell r="AT117">
            <v>1</v>
          </cell>
          <cell r="AV117">
            <v>1</v>
          </cell>
          <cell r="AX117">
            <v>1</v>
          </cell>
          <cell r="AZ117">
            <v>1</v>
          </cell>
          <cell r="BB117">
            <v>2</v>
          </cell>
          <cell r="BD117">
            <v>2</v>
          </cell>
          <cell r="BF117">
            <v>1</v>
          </cell>
          <cell r="BH117">
            <v>3</v>
          </cell>
        </row>
        <row r="118">
          <cell r="D118" t="str">
            <v>NN9 6AX</v>
          </cell>
          <cell r="X118">
            <v>1</v>
          </cell>
          <cell r="Z118">
            <v>1</v>
          </cell>
          <cell r="AB118">
            <v>1</v>
          </cell>
          <cell r="AD118">
            <v>1</v>
          </cell>
          <cell r="AF118">
            <v>1</v>
          </cell>
          <cell r="AH118">
            <v>2</v>
          </cell>
          <cell r="AJ118">
            <v>1</v>
          </cell>
          <cell r="AL118">
            <v>3</v>
          </cell>
          <cell r="AN118">
            <v>1</v>
          </cell>
          <cell r="AP118">
            <v>1</v>
          </cell>
          <cell r="AR118">
            <v>1</v>
          </cell>
          <cell r="AT118">
            <v>1</v>
          </cell>
          <cell r="AV118">
            <v>2</v>
          </cell>
          <cell r="AX118">
            <v>0</v>
          </cell>
          <cell r="AZ118">
            <v>2</v>
          </cell>
          <cell r="BB118">
            <v>2</v>
          </cell>
          <cell r="BD118">
            <v>2</v>
          </cell>
          <cell r="BF118">
            <v>2</v>
          </cell>
          <cell r="BH118">
            <v>2</v>
          </cell>
        </row>
        <row r="119">
          <cell r="D119" t="str">
            <v>NN9 6AP</v>
          </cell>
          <cell r="X119">
            <v>3</v>
          </cell>
          <cell r="Z119">
            <v>1</v>
          </cell>
          <cell r="AB119">
            <v>1</v>
          </cell>
          <cell r="AD119">
            <v>1</v>
          </cell>
          <cell r="AF119">
            <v>3</v>
          </cell>
          <cell r="AH119">
            <v>3</v>
          </cell>
          <cell r="AJ119">
            <v>3</v>
          </cell>
          <cell r="AL119">
            <v>2</v>
          </cell>
          <cell r="AN119">
            <v>1</v>
          </cell>
          <cell r="AP119">
            <v>2</v>
          </cell>
          <cell r="AR119">
            <v>2</v>
          </cell>
          <cell r="AT119">
            <v>1</v>
          </cell>
          <cell r="AV119">
            <v>1</v>
          </cell>
          <cell r="AX119">
            <v>3</v>
          </cell>
          <cell r="AZ119">
            <v>2</v>
          </cell>
          <cell r="BB119">
            <v>2</v>
          </cell>
          <cell r="BD119">
            <v>2</v>
          </cell>
          <cell r="BF119">
            <v>2</v>
          </cell>
          <cell r="BH119">
            <v>2</v>
          </cell>
        </row>
        <row r="120">
          <cell r="D120" t="str">
            <v>NN9 6AB</v>
          </cell>
          <cell r="X120">
            <v>1</v>
          </cell>
          <cell r="Z120">
            <v>1</v>
          </cell>
          <cell r="AB120">
            <v>1</v>
          </cell>
          <cell r="AD120">
            <v>1</v>
          </cell>
          <cell r="AF120">
            <v>1</v>
          </cell>
          <cell r="AH120">
            <v>3</v>
          </cell>
          <cell r="AJ120">
            <v>1</v>
          </cell>
          <cell r="AL120">
            <v>2</v>
          </cell>
          <cell r="AN120">
            <v>1</v>
          </cell>
          <cell r="AP120">
            <v>2</v>
          </cell>
          <cell r="AR120">
            <v>1</v>
          </cell>
          <cell r="AT120">
            <v>1</v>
          </cell>
          <cell r="AV120">
            <v>1</v>
          </cell>
          <cell r="AX120">
            <v>1</v>
          </cell>
          <cell r="AZ120">
            <v>3</v>
          </cell>
          <cell r="BB120">
            <v>2</v>
          </cell>
          <cell r="BD120">
            <v>2</v>
          </cell>
          <cell r="BF120">
            <v>3</v>
          </cell>
          <cell r="BH120">
            <v>2</v>
          </cell>
        </row>
        <row r="121">
          <cell r="D121" t="str">
            <v>NN9 6AJ</v>
          </cell>
          <cell r="X121">
            <v>2</v>
          </cell>
          <cell r="Z121">
            <v>2</v>
          </cell>
          <cell r="AB121">
            <v>2</v>
          </cell>
          <cell r="AD121">
            <v>2</v>
          </cell>
          <cell r="AF121">
            <v>2</v>
          </cell>
          <cell r="AH121">
            <v>2</v>
          </cell>
          <cell r="AJ121">
            <v>2</v>
          </cell>
          <cell r="AL121">
            <v>2</v>
          </cell>
          <cell r="AN121">
            <v>2</v>
          </cell>
          <cell r="AP121">
            <v>2</v>
          </cell>
          <cell r="AR121">
            <v>2</v>
          </cell>
          <cell r="AT121">
            <v>2</v>
          </cell>
          <cell r="AV121">
            <v>2</v>
          </cell>
          <cell r="AX121">
            <v>2</v>
          </cell>
          <cell r="AZ121">
            <v>2</v>
          </cell>
          <cell r="BB121">
            <v>2</v>
          </cell>
          <cell r="BD121">
            <v>2</v>
          </cell>
          <cell r="BF121">
            <v>2</v>
          </cell>
          <cell r="BH121">
            <v>2</v>
          </cell>
        </row>
        <row r="122">
          <cell r="D122" t="str">
            <v>NN9 6AX</v>
          </cell>
          <cell r="X122">
            <v>1</v>
          </cell>
          <cell r="Z122">
            <v>2</v>
          </cell>
          <cell r="AB122">
            <v>1</v>
          </cell>
          <cell r="AD122">
            <v>1</v>
          </cell>
          <cell r="AF122">
            <v>2</v>
          </cell>
          <cell r="AH122">
            <v>2</v>
          </cell>
          <cell r="AJ122">
            <v>2</v>
          </cell>
          <cell r="AL122">
            <v>2</v>
          </cell>
          <cell r="AN122">
            <v>1</v>
          </cell>
          <cell r="AP122">
            <v>2</v>
          </cell>
          <cell r="AR122">
            <v>2</v>
          </cell>
          <cell r="AT122">
            <v>2</v>
          </cell>
          <cell r="AV122">
            <v>2</v>
          </cell>
          <cell r="AX122">
            <v>2</v>
          </cell>
          <cell r="AZ122">
            <v>2</v>
          </cell>
          <cell r="BB122">
            <v>2</v>
          </cell>
          <cell r="BD122">
            <v>2</v>
          </cell>
          <cell r="BF122">
            <v>2</v>
          </cell>
          <cell r="BH122">
            <v>2</v>
          </cell>
        </row>
        <row r="123">
          <cell r="D123" t="str">
            <v>NN9 6AR</v>
          </cell>
          <cell r="X123">
            <v>1</v>
          </cell>
          <cell r="Z123">
            <v>2</v>
          </cell>
          <cell r="AB123">
            <v>1</v>
          </cell>
          <cell r="AD123">
            <v>1</v>
          </cell>
          <cell r="AF123">
            <v>2</v>
          </cell>
          <cell r="AH123">
            <v>2</v>
          </cell>
          <cell r="AJ123">
            <v>2</v>
          </cell>
          <cell r="AL123">
            <v>1</v>
          </cell>
          <cell r="AN123">
            <v>2</v>
          </cell>
          <cell r="AP123">
            <v>2</v>
          </cell>
          <cell r="AR123">
            <v>2</v>
          </cell>
          <cell r="AT123">
            <v>2</v>
          </cell>
          <cell r="AV123">
            <v>2</v>
          </cell>
          <cell r="AX123">
            <v>2</v>
          </cell>
          <cell r="AZ123">
            <v>2</v>
          </cell>
          <cell r="BB123">
            <v>2</v>
          </cell>
          <cell r="BD123">
            <v>2</v>
          </cell>
          <cell r="BF123">
            <v>2</v>
          </cell>
          <cell r="BH123">
            <v>2</v>
          </cell>
        </row>
        <row r="124">
          <cell r="D124" t="str">
            <v>NN9 6AU</v>
          </cell>
          <cell r="X124">
            <v>1</v>
          </cell>
          <cell r="Z124">
            <v>1</v>
          </cell>
          <cell r="AB124">
            <v>1</v>
          </cell>
          <cell r="AD124">
            <v>1</v>
          </cell>
          <cell r="AF124">
            <v>1</v>
          </cell>
          <cell r="AH124">
            <v>1</v>
          </cell>
          <cell r="AJ124">
            <v>1</v>
          </cell>
          <cell r="AL124">
            <v>2</v>
          </cell>
          <cell r="AN124">
            <v>2</v>
          </cell>
          <cell r="AP124">
            <v>2</v>
          </cell>
          <cell r="AR124">
            <v>1</v>
          </cell>
          <cell r="AT124">
            <v>1</v>
          </cell>
          <cell r="AV124">
            <v>2</v>
          </cell>
          <cell r="AX124">
            <v>1</v>
          </cell>
          <cell r="AZ124">
            <v>2</v>
          </cell>
          <cell r="BB124">
            <v>2</v>
          </cell>
          <cell r="BD124">
            <v>1</v>
          </cell>
          <cell r="BF124">
            <v>2</v>
          </cell>
          <cell r="BH124">
            <v>2</v>
          </cell>
        </row>
        <row r="125">
          <cell r="D125" t="str">
            <v>NN9 6AP</v>
          </cell>
          <cell r="X125">
            <v>1</v>
          </cell>
          <cell r="Z125">
            <v>1</v>
          </cell>
          <cell r="AB125">
            <v>1</v>
          </cell>
          <cell r="AD125">
            <v>1</v>
          </cell>
          <cell r="AF125">
            <v>1</v>
          </cell>
          <cell r="AH125">
            <v>2</v>
          </cell>
          <cell r="AJ125">
            <v>2</v>
          </cell>
          <cell r="AL125">
            <v>2</v>
          </cell>
          <cell r="AN125">
            <v>1</v>
          </cell>
          <cell r="AP125">
            <v>1</v>
          </cell>
          <cell r="AR125">
            <v>1</v>
          </cell>
          <cell r="AT125">
            <v>1</v>
          </cell>
          <cell r="AV125">
            <v>1</v>
          </cell>
          <cell r="AX125">
            <v>1</v>
          </cell>
          <cell r="AZ125">
            <v>1</v>
          </cell>
          <cell r="BB125">
            <v>2</v>
          </cell>
          <cell r="BD125">
            <v>2</v>
          </cell>
          <cell r="BF125">
            <v>2</v>
          </cell>
          <cell r="BH125">
            <v>2</v>
          </cell>
        </row>
        <row r="126">
          <cell r="D126" t="str">
            <v>NN9 6AB</v>
          </cell>
          <cell r="X126">
            <v>1</v>
          </cell>
          <cell r="Z126">
            <v>1</v>
          </cell>
          <cell r="AB126">
            <v>1</v>
          </cell>
          <cell r="AD126">
            <v>2</v>
          </cell>
          <cell r="AF126">
            <v>2</v>
          </cell>
          <cell r="AH126">
            <v>3</v>
          </cell>
          <cell r="AJ126">
            <v>1</v>
          </cell>
          <cell r="AL126">
            <v>2</v>
          </cell>
          <cell r="AN126">
            <v>1</v>
          </cell>
          <cell r="AP126">
            <v>1</v>
          </cell>
          <cell r="AR126">
            <v>2</v>
          </cell>
          <cell r="AT126">
            <v>2</v>
          </cell>
          <cell r="AV126">
            <v>2</v>
          </cell>
          <cell r="AX126">
            <v>1</v>
          </cell>
          <cell r="AZ126">
            <v>1</v>
          </cell>
          <cell r="BB126">
            <v>2</v>
          </cell>
          <cell r="BD126">
            <v>1</v>
          </cell>
          <cell r="BF126">
            <v>2</v>
          </cell>
          <cell r="BH126">
            <v>3</v>
          </cell>
        </row>
        <row r="127">
          <cell r="D127" t="str">
            <v>NN9 6AH</v>
          </cell>
          <cell r="X127">
            <v>3</v>
          </cell>
          <cell r="Z127">
            <v>1</v>
          </cell>
          <cell r="AB127">
            <v>1</v>
          </cell>
          <cell r="AD127">
            <v>1</v>
          </cell>
          <cell r="AF127">
            <v>3</v>
          </cell>
          <cell r="AH127">
            <v>1</v>
          </cell>
          <cell r="AJ127">
            <v>1</v>
          </cell>
          <cell r="AL127">
            <v>2</v>
          </cell>
          <cell r="AN127">
            <v>3</v>
          </cell>
          <cell r="AP127">
            <v>2</v>
          </cell>
          <cell r="AR127">
            <v>1</v>
          </cell>
          <cell r="AT127">
            <v>3</v>
          </cell>
          <cell r="AV127">
            <v>1</v>
          </cell>
          <cell r="AX127">
            <v>2</v>
          </cell>
          <cell r="AZ127">
            <v>1</v>
          </cell>
          <cell r="BB127">
            <v>2</v>
          </cell>
          <cell r="BD127">
            <v>2</v>
          </cell>
          <cell r="BF127">
            <v>2</v>
          </cell>
          <cell r="BH127">
            <v>2</v>
          </cell>
        </row>
        <row r="128">
          <cell r="D128" t="str">
            <v>NN9 6AX</v>
          </cell>
          <cell r="X128">
            <v>1</v>
          </cell>
          <cell r="Z128">
            <v>2</v>
          </cell>
          <cell r="AB128">
            <v>1</v>
          </cell>
          <cell r="AD128">
            <v>1</v>
          </cell>
          <cell r="AF128">
            <v>2</v>
          </cell>
          <cell r="AH128">
            <v>2</v>
          </cell>
          <cell r="AJ128">
            <v>2</v>
          </cell>
          <cell r="AL128">
            <v>2</v>
          </cell>
          <cell r="AN128">
            <v>1</v>
          </cell>
          <cell r="AP128">
            <v>2</v>
          </cell>
          <cell r="AR128">
            <v>2</v>
          </cell>
          <cell r="AT128">
            <v>2</v>
          </cell>
          <cell r="AV128">
            <v>2</v>
          </cell>
          <cell r="AX128">
            <v>2</v>
          </cell>
          <cell r="AZ128">
            <v>2</v>
          </cell>
          <cell r="BB128">
            <v>2</v>
          </cell>
          <cell r="BD128">
            <v>2</v>
          </cell>
          <cell r="BF128">
            <v>2</v>
          </cell>
          <cell r="BH128">
            <v>2</v>
          </cell>
        </row>
        <row r="129">
          <cell r="D129" t="str">
            <v>NN9 6AS</v>
          </cell>
          <cell r="X129">
            <v>2</v>
          </cell>
          <cell r="Z129">
            <v>2</v>
          </cell>
          <cell r="AB129">
            <v>1</v>
          </cell>
          <cell r="AD129">
            <v>2</v>
          </cell>
          <cell r="AF129">
            <v>0</v>
          </cell>
          <cell r="AH129">
            <v>0</v>
          </cell>
          <cell r="AJ129">
            <v>0</v>
          </cell>
          <cell r="AL129">
            <v>0</v>
          </cell>
          <cell r="AN129">
            <v>1</v>
          </cell>
          <cell r="AP129">
            <v>1</v>
          </cell>
          <cell r="AR129">
            <v>2</v>
          </cell>
          <cell r="AT129">
            <v>2</v>
          </cell>
          <cell r="AV129">
            <v>1</v>
          </cell>
          <cell r="AX129">
            <v>2</v>
          </cell>
          <cell r="AZ129">
            <v>2</v>
          </cell>
          <cell r="BB129">
            <v>2</v>
          </cell>
          <cell r="BD129">
            <v>0</v>
          </cell>
          <cell r="BF129">
            <v>0</v>
          </cell>
          <cell r="BH129">
            <v>2</v>
          </cell>
        </row>
        <row r="130">
          <cell r="D130" t="str">
            <v>NN9 6AT</v>
          </cell>
          <cell r="X130">
            <v>3</v>
          </cell>
          <cell r="Z130">
            <v>2</v>
          </cell>
          <cell r="AB130">
            <v>1</v>
          </cell>
          <cell r="AD130">
            <v>2</v>
          </cell>
          <cell r="AF130">
            <v>3</v>
          </cell>
          <cell r="AH130">
            <v>3</v>
          </cell>
          <cell r="AJ130">
            <v>1</v>
          </cell>
          <cell r="AL130">
            <v>3</v>
          </cell>
          <cell r="AN130">
            <v>3</v>
          </cell>
          <cell r="AP130">
            <v>2</v>
          </cell>
          <cell r="AR130">
            <v>2</v>
          </cell>
          <cell r="AT130">
            <v>2</v>
          </cell>
          <cell r="AV130">
            <v>3</v>
          </cell>
          <cell r="AX130">
            <v>3</v>
          </cell>
          <cell r="AZ130">
            <v>3</v>
          </cell>
          <cell r="BB130">
            <v>2</v>
          </cell>
          <cell r="BD130">
            <v>2</v>
          </cell>
          <cell r="BF130">
            <v>2</v>
          </cell>
          <cell r="BH130">
            <v>2</v>
          </cell>
        </row>
        <row r="131">
          <cell r="D131" t="str">
            <v>NN9 6AS</v>
          </cell>
          <cell r="X131">
            <v>2</v>
          </cell>
          <cell r="Z131">
            <v>2</v>
          </cell>
          <cell r="AB131">
            <v>1</v>
          </cell>
          <cell r="AD131">
            <v>1</v>
          </cell>
          <cell r="AF131">
            <v>2</v>
          </cell>
          <cell r="AH131">
            <v>2</v>
          </cell>
          <cell r="AJ131">
            <v>1</v>
          </cell>
          <cell r="AL131">
            <v>2</v>
          </cell>
          <cell r="AN131">
            <v>1</v>
          </cell>
          <cell r="AP131">
            <v>1</v>
          </cell>
          <cell r="AR131">
            <v>2</v>
          </cell>
          <cell r="AT131">
            <v>3</v>
          </cell>
          <cell r="AV131">
            <v>2</v>
          </cell>
          <cell r="AX131">
            <v>2</v>
          </cell>
          <cell r="AZ131">
            <v>2</v>
          </cell>
          <cell r="BB131">
            <v>2</v>
          </cell>
          <cell r="BD131">
            <v>2</v>
          </cell>
          <cell r="BF131">
            <v>2</v>
          </cell>
          <cell r="BH131">
            <v>2</v>
          </cell>
        </row>
        <row r="132">
          <cell r="D132" t="str">
            <v>NN9 6AJ</v>
          </cell>
          <cell r="X132">
            <v>1</v>
          </cell>
          <cell r="Z132">
            <v>1</v>
          </cell>
          <cell r="AB132">
            <v>1</v>
          </cell>
          <cell r="AD132">
            <v>1</v>
          </cell>
          <cell r="AF132">
            <v>1</v>
          </cell>
          <cell r="AH132">
            <v>1</v>
          </cell>
          <cell r="AJ132">
            <v>1</v>
          </cell>
          <cell r="AL132">
            <v>1</v>
          </cell>
          <cell r="AN132">
            <v>1</v>
          </cell>
          <cell r="AP132">
            <v>2</v>
          </cell>
          <cell r="AR132">
            <v>1</v>
          </cell>
          <cell r="AT132">
            <v>1</v>
          </cell>
          <cell r="AV132">
            <v>1</v>
          </cell>
          <cell r="AX132">
            <v>1</v>
          </cell>
          <cell r="AZ132">
            <v>1</v>
          </cell>
          <cell r="BB132">
            <v>2</v>
          </cell>
          <cell r="BD132">
            <v>2</v>
          </cell>
          <cell r="BF132">
            <v>2</v>
          </cell>
          <cell r="BH132">
            <v>2</v>
          </cell>
        </row>
        <row r="133">
          <cell r="D133" t="str">
            <v>NN9 6AS</v>
          </cell>
          <cell r="X133">
            <v>1</v>
          </cell>
          <cell r="Z133">
            <v>1</v>
          </cell>
          <cell r="AB133">
            <v>1</v>
          </cell>
          <cell r="AD133">
            <v>1</v>
          </cell>
          <cell r="AF133">
            <v>1</v>
          </cell>
          <cell r="AH133">
            <v>1</v>
          </cell>
          <cell r="AJ133">
            <v>1</v>
          </cell>
          <cell r="AL133">
            <v>2</v>
          </cell>
          <cell r="AN133">
            <v>2</v>
          </cell>
          <cell r="AP133">
            <v>1</v>
          </cell>
          <cell r="AR133">
            <v>1</v>
          </cell>
          <cell r="AT133">
            <v>1</v>
          </cell>
          <cell r="AV133">
            <v>1</v>
          </cell>
          <cell r="AX133">
            <v>1</v>
          </cell>
          <cell r="AZ133">
            <v>2</v>
          </cell>
          <cell r="BB133">
            <v>2</v>
          </cell>
          <cell r="BD133">
            <v>3</v>
          </cell>
          <cell r="BF133">
            <v>2</v>
          </cell>
          <cell r="BH133">
            <v>2</v>
          </cell>
        </row>
        <row r="134">
          <cell r="D134" t="str">
            <v>NN9 6AP</v>
          </cell>
          <cell r="X134">
            <v>1</v>
          </cell>
          <cell r="Z134">
            <v>1</v>
          </cell>
          <cell r="AB134">
            <v>1</v>
          </cell>
          <cell r="AD134">
            <v>1</v>
          </cell>
          <cell r="AF134">
            <v>1</v>
          </cell>
          <cell r="AH134">
            <v>2</v>
          </cell>
          <cell r="AJ134">
            <v>1</v>
          </cell>
          <cell r="AL134">
            <v>3</v>
          </cell>
          <cell r="AN134">
            <v>1</v>
          </cell>
          <cell r="AP134">
            <v>1</v>
          </cell>
          <cell r="AR134">
            <v>2</v>
          </cell>
          <cell r="AT134">
            <v>1</v>
          </cell>
          <cell r="AV134">
            <v>1</v>
          </cell>
          <cell r="AX134">
            <v>2</v>
          </cell>
          <cell r="AZ134">
            <v>2</v>
          </cell>
          <cell r="BB134">
            <v>1</v>
          </cell>
          <cell r="BD134">
            <v>2</v>
          </cell>
          <cell r="BF134">
            <v>2</v>
          </cell>
          <cell r="BH134">
            <v>2</v>
          </cell>
        </row>
        <row r="135">
          <cell r="D135" t="str">
            <v>NN9 6AR</v>
          </cell>
          <cell r="X135">
            <v>2</v>
          </cell>
          <cell r="Z135">
            <v>2</v>
          </cell>
          <cell r="AB135">
            <v>1</v>
          </cell>
          <cell r="AD135">
            <v>1</v>
          </cell>
          <cell r="AF135">
            <v>2</v>
          </cell>
          <cell r="AH135">
            <v>2</v>
          </cell>
          <cell r="AJ135">
            <v>2</v>
          </cell>
          <cell r="AL135">
            <v>1</v>
          </cell>
          <cell r="AN135">
            <v>2</v>
          </cell>
          <cell r="AP135">
            <v>2</v>
          </cell>
          <cell r="AR135">
            <v>2</v>
          </cell>
          <cell r="AT135">
            <v>2</v>
          </cell>
          <cell r="AV135">
            <v>1</v>
          </cell>
          <cell r="AX135">
            <v>2</v>
          </cell>
          <cell r="AZ135">
            <v>2</v>
          </cell>
          <cell r="BB135">
            <v>2</v>
          </cell>
          <cell r="BD135">
            <v>2</v>
          </cell>
          <cell r="BF135">
            <v>2</v>
          </cell>
          <cell r="BH135">
            <v>2</v>
          </cell>
        </row>
        <row r="136">
          <cell r="D136" t="str">
            <v>NN9 6AW</v>
          </cell>
          <cell r="X136">
            <v>1</v>
          </cell>
          <cell r="Z136">
            <v>1</v>
          </cell>
          <cell r="AB136">
            <v>1</v>
          </cell>
          <cell r="AD136">
            <v>1</v>
          </cell>
          <cell r="AF136">
            <v>1</v>
          </cell>
          <cell r="AH136">
            <v>2</v>
          </cell>
          <cell r="AJ136">
            <v>1</v>
          </cell>
          <cell r="AL136">
            <v>2</v>
          </cell>
          <cell r="AN136">
            <v>1</v>
          </cell>
          <cell r="AP136">
            <v>2</v>
          </cell>
          <cell r="AR136">
            <v>2</v>
          </cell>
          <cell r="AT136">
            <v>2</v>
          </cell>
          <cell r="AV136">
            <v>2</v>
          </cell>
          <cell r="AX136">
            <v>1</v>
          </cell>
          <cell r="AZ136">
            <v>1</v>
          </cell>
          <cell r="BB136">
            <v>2</v>
          </cell>
          <cell r="BD136">
            <v>2</v>
          </cell>
          <cell r="BF136">
            <v>2</v>
          </cell>
          <cell r="BH136">
            <v>2</v>
          </cell>
        </row>
        <row r="137">
          <cell r="D137" t="str">
            <v>NN9 6AU</v>
          </cell>
          <cell r="X137">
            <v>1</v>
          </cell>
          <cell r="Z137">
            <v>1</v>
          </cell>
          <cell r="AB137">
            <v>1</v>
          </cell>
          <cell r="AD137">
            <v>1</v>
          </cell>
          <cell r="AF137">
            <v>1</v>
          </cell>
          <cell r="AH137">
            <v>1</v>
          </cell>
          <cell r="AJ137">
            <v>1</v>
          </cell>
          <cell r="AL137">
            <v>2</v>
          </cell>
          <cell r="AN137">
            <v>2</v>
          </cell>
          <cell r="AP137">
            <v>2</v>
          </cell>
          <cell r="AR137">
            <v>1</v>
          </cell>
          <cell r="AT137">
            <v>1</v>
          </cell>
          <cell r="AV137">
            <v>2</v>
          </cell>
          <cell r="AX137">
            <v>1</v>
          </cell>
          <cell r="AZ137">
            <v>2</v>
          </cell>
          <cell r="BB137">
            <v>2</v>
          </cell>
          <cell r="BD137">
            <v>1</v>
          </cell>
          <cell r="BF137">
            <v>2</v>
          </cell>
          <cell r="BH137">
            <v>2</v>
          </cell>
        </row>
        <row r="138">
          <cell r="D138" t="str">
            <v>NN9 6AJ</v>
          </cell>
          <cell r="X138">
            <v>1</v>
          </cell>
          <cell r="Z138">
            <v>1</v>
          </cell>
          <cell r="AB138">
            <v>1</v>
          </cell>
          <cell r="AD138">
            <v>1</v>
          </cell>
          <cell r="AF138">
            <v>1</v>
          </cell>
          <cell r="AH138">
            <v>1</v>
          </cell>
          <cell r="AJ138">
            <v>1</v>
          </cell>
          <cell r="AL138">
            <v>2</v>
          </cell>
          <cell r="AN138">
            <v>1</v>
          </cell>
          <cell r="AP138">
            <v>1</v>
          </cell>
          <cell r="AR138">
            <v>1</v>
          </cell>
          <cell r="AT138">
            <v>1</v>
          </cell>
          <cell r="AV138">
            <v>2</v>
          </cell>
          <cell r="AX138">
            <v>2</v>
          </cell>
          <cell r="AZ138">
            <v>1</v>
          </cell>
          <cell r="BB138">
            <v>2</v>
          </cell>
          <cell r="BD138">
            <v>2</v>
          </cell>
          <cell r="BF138">
            <v>2</v>
          </cell>
          <cell r="BH138">
            <v>1</v>
          </cell>
        </row>
        <row r="139">
          <cell r="D139" t="str">
            <v>NN9 6AP</v>
          </cell>
          <cell r="X139">
            <v>1</v>
          </cell>
          <cell r="Z139">
            <v>1</v>
          </cell>
          <cell r="AB139">
            <v>1</v>
          </cell>
          <cell r="AD139">
            <v>1</v>
          </cell>
          <cell r="AF139">
            <v>1</v>
          </cell>
          <cell r="AH139">
            <v>2</v>
          </cell>
          <cell r="AJ139">
            <v>2</v>
          </cell>
          <cell r="AL139">
            <v>2</v>
          </cell>
          <cell r="AN139">
            <v>1</v>
          </cell>
          <cell r="AP139">
            <v>1</v>
          </cell>
          <cell r="AR139">
            <v>1</v>
          </cell>
          <cell r="AT139">
            <v>1</v>
          </cell>
          <cell r="AV139">
            <v>1</v>
          </cell>
          <cell r="AX139">
            <v>1</v>
          </cell>
          <cell r="AZ139">
            <v>1</v>
          </cell>
          <cell r="BB139">
            <v>2</v>
          </cell>
          <cell r="BD139">
            <v>2</v>
          </cell>
          <cell r="BF139">
            <v>2</v>
          </cell>
          <cell r="BH139">
            <v>2</v>
          </cell>
        </row>
        <row r="140">
          <cell r="D140" t="str">
            <v>NN9 6AF</v>
          </cell>
          <cell r="X140">
            <v>3</v>
          </cell>
          <cell r="Z140">
            <v>1</v>
          </cell>
          <cell r="AB140">
            <v>3</v>
          </cell>
          <cell r="AD140">
            <v>2</v>
          </cell>
          <cell r="AF140">
            <v>2</v>
          </cell>
          <cell r="AH140">
            <v>3</v>
          </cell>
          <cell r="AJ140">
            <v>1</v>
          </cell>
          <cell r="AL140">
            <v>2</v>
          </cell>
          <cell r="AN140">
            <v>1</v>
          </cell>
          <cell r="AP140">
            <v>3</v>
          </cell>
          <cell r="AR140">
            <v>2</v>
          </cell>
          <cell r="AT140">
            <v>2</v>
          </cell>
          <cell r="AV140">
            <v>1</v>
          </cell>
          <cell r="AX140">
            <v>3</v>
          </cell>
          <cell r="AZ140">
            <v>3</v>
          </cell>
          <cell r="BB140">
            <v>2</v>
          </cell>
          <cell r="BD140">
            <v>2</v>
          </cell>
          <cell r="BF140">
            <v>2</v>
          </cell>
          <cell r="BH140">
            <v>2</v>
          </cell>
        </row>
        <row r="141">
          <cell r="D141" t="str">
            <v>NN9 6AB</v>
          </cell>
          <cell r="X141">
            <v>1</v>
          </cell>
          <cell r="Z141">
            <v>1</v>
          </cell>
          <cell r="AB141">
            <v>1</v>
          </cell>
          <cell r="AD141">
            <v>2</v>
          </cell>
          <cell r="AF141">
            <v>2</v>
          </cell>
          <cell r="AH141">
            <v>1</v>
          </cell>
          <cell r="AJ141">
            <v>1</v>
          </cell>
          <cell r="AL141">
            <v>2</v>
          </cell>
          <cell r="AN141">
            <v>1</v>
          </cell>
          <cell r="AP141">
            <v>0</v>
          </cell>
          <cell r="AR141">
            <v>3</v>
          </cell>
          <cell r="AT141">
            <v>2</v>
          </cell>
          <cell r="AV141">
            <v>1</v>
          </cell>
          <cell r="AX141">
            <v>1</v>
          </cell>
          <cell r="AZ141">
            <v>1</v>
          </cell>
          <cell r="BB141">
            <v>2</v>
          </cell>
          <cell r="BD141">
            <v>1</v>
          </cell>
          <cell r="BF141">
            <v>2</v>
          </cell>
          <cell r="BH141">
            <v>3</v>
          </cell>
        </row>
        <row r="142">
          <cell r="D142" t="str">
            <v>NN9 6AH</v>
          </cell>
          <cell r="X142">
            <v>3</v>
          </cell>
          <cell r="Z142">
            <v>1</v>
          </cell>
          <cell r="AB142">
            <v>1</v>
          </cell>
          <cell r="AD142">
            <v>1</v>
          </cell>
          <cell r="AF142">
            <v>3</v>
          </cell>
          <cell r="AH142">
            <v>1</v>
          </cell>
          <cell r="AJ142">
            <v>1</v>
          </cell>
          <cell r="AL142">
            <v>2</v>
          </cell>
          <cell r="AN142">
            <v>3</v>
          </cell>
          <cell r="AP142">
            <v>2</v>
          </cell>
          <cell r="AR142">
            <v>1</v>
          </cell>
          <cell r="AT142">
            <v>3</v>
          </cell>
          <cell r="AV142">
            <v>1</v>
          </cell>
          <cell r="AX142">
            <v>2</v>
          </cell>
          <cell r="AZ142">
            <v>1</v>
          </cell>
          <cell r="BB142">
            <v>2</v>
          </cell>
          <cell r="BD142">
            <v>2</v>
          </cell>
          <cell r="BF142">
            <v>2</v>
          </cell>
          <cell r="BH142">
            <v>2</v>
          </cell>
        </row>
        <row r="143">
          <cell r="D143" t="str">
            <v>NN9 6AX</v>
          </cell>
          <cell r="X143">
            <v>1</v>
          </cell>
          <cell r="Z143">
            <v>2</v>
          </cell>
          <cell r="AB143">
            <v>1</v>
          </cell>
          <cell r="AD143">
            <v>1</v>
          </cell>
          <cell r="AF143">
            <v>2</v>
          </cell>
          <cell r="AH143">
            <v>2</v>
          </cell>
          <cell r="AJ143">
            <v>2</v>
          </cell>
          <cell r="AL143">
            <v>2</v>
          </cell>
          <cell r="AN143">
            <v>1</v>
          </cell>
          <cell r="AP143">
            <v>2</v>
          </cell>
          <cell r="AR143">
            <v>2</v>
          </cell>
          <cell r="AT143">
            <v>2</v>
          </cell>
          <cell r="AV143">
            <v>2</v>
          </cell>
          <cell r="AX143">
            <v>2</v>
          </cell>
          <cell r="AZ143">
            <v>2</v>
          </cell>
          <cell r="BB143">
            <v>2</v>
          </cell>
          <cell r="BD143">
            <v>2</v>
          </cell>
          <cell r="BF143">
            <v>2</v>
          </cell>
          <cell r="BH143">
            <v>2</v>
          </cell>
        </row>
        <row r="144">
          <cell r="D144" t="str">
            <v>NN9 6AS</v>
          </cell>
          <cell r="X144">
            <v>1</v>
          </cell>
          <cell r="Z144">
            <v>2</v>
          </cell>
          <cell r="AB144">
            <v>1</v>
          </cell>
          <cell r="AD144">
            <v>1</v>
          </cell>
          <cell r="AF144">
            <v>2</v>
          </cell>
          <cell r="AH144">
            <v>2</v>
          </cell>
          <cell r="AJ144">
            <v>2</v>
          </cell>
          <cell r="AL144">
            <v>2</v>
          </cell>
          <cell r="AN144">
            <v>1</v>
          </cell>
          <cell r="AP144">
            <v>3</v>
          </cell>
          <cell r="AR144">
            <v>2</v>
          </cell>
          <cell r="AT144">
            <v>2</v>
          </cell>
          <cell r="AV144">
            <v>2</v>
          </cell>
          <cell r="AX144">
            <v>2</v>
          </cell>
          <cell r="AZ144">
            <v>2</v>
          </cell>
          <cell r="BB144">
            <v>2</v>
          </cell>
          <cell r="BD144">
            <v>2</v>
          </cell>
          <cell r="BF144">
            <v>2</v>
          </cell>
          <cell r="BH144">
            <v>1</v>
          </cell>
        </row>
        <row r="145">
          <cell r="D145" t="str">
            <v>NN9 6AT</v>
          </cell>
          <cell r="X145">
            <v>3</v>
          </cell>
          <cell r="Z145">
            <v>2</v>
          </cell>
          <cell r="AB145">
            <v>1</v>
          </cell>
          <cell r="AD145">
            <v>2</v>
          </cell>
          <cell r="AF145">
            <v>3</v>
          </cell>
          <cell r="AH145">
            <v>3</v>
          </cell>
          <cell r="AJ145">
            <v>1</v>
          </cell>
          <cell r="AL145">
            <v>3</v>
          </cell>
          <cell r="AN145">
            <v>3</v>
          </cell>
          <cell r="AP145">
            <v>2</v>
          </cell>
          <cell r="AR145">
            <v>2</v>
          </cell>
          <cell r="AT145">
            <v>2</v>
          </cell>
          <cell r="AV145">
            <v>3</v>
          </cell>
          <cell r="AX145">
            <v>3</v>
          </cell>
          <cell r="AZ145">
            <v>3</v>
          </cell>
          <cell r="BB145">
            <v>2</v>
          </cell>
          <cell r="BD145">
            <v>2</v>
          </cell>
          <cell r="BF145">
            <v>2</v>
          </cell>
          <cell r="BH145">
            <v>2</v>
          </cell>
        </row>
        <row r="146">
          <cell r="D146" t="str">
            <v>NN9 6AS</v>
          </cell>
          <cell r="X146">
            <v>2</v>
          </cell>
          <cell r="Z146">
            <v>1</v>
          </cell>
          <cell r="AB146">
            <v>1</v>
          </cell>
          <cell r="AD146">
            <v>1</v>
          </cell>
          <cell r="AF146">
            <v>2</v>
          </cell>
          <cell r="AH146">
            <v>2</v>
          </cell>
          <cell r="AJ146">
            <v>1</v>
          </cell>
          <cell r="AL146">
            <v>2</v>
          </cell>
          <cell r="AN146">
            <v>1</v>
          </cell>
          <cell r="AP146">
            <v>1</v>
          </cell>
          <cell r="AR146">
            <v>2</v>
          </cell>
          <cell r="AT146">
            <v>3</v>
          </cell>
          <cell r="AV146">
            <v>2</v>
          </cell>
          <cell r="AX146">
            <v>2</v>
          </cell>
          <cell r="AZ146">
            <v>2</v>
          </cell>
          <cell r="BB146">
            <v>2</v>
          </cell>
          <cell r="BD146">
            <v>2</v>
          </cell>
          <cell r="BF146">
            <v>2</v>
          </cell>
          <cell r="BH146">
            <v>2</v>
          </cell>
        </row>
        <row r="147">
          <cell r="D147" t="str">
            <v>NN9 6AJ</v>
          </cell>
          <cell r="X147">
            <v>1</v>
          </cell>
          <cell r="Z147">
            <v>1</v>
          </cell>
          <cell r="AB147">
            <v>1</v>
          </cell>
          <cell r="AD147">
            <v>1</v>
          </cell>
          <cell r="AF147">
            <v>1</v>
          </cell>
          <cell r="AH147">
            <v>1</v>
          </cell>
          <cell r="AJ147">
            <v>1</v>
          </cell>
          <cell r="AL147">
            <v>1</v>
          </cell>
          <cell r="AN147">
            <v>1</v>
          </cell>
          <cell r="AP147">
            <v>1</v>
          </cell>
          <cell r="AR147">
            <v>1</v>
          </cell>
          <cell r="AT147">
            <v>1</v>
          </cell>
          <cell r="AV147">
            <v>1</v>
          </cell>
          <cell r="AX147">
            <v>1</v>
          </cell>
          <cell r="AZ147">
            <v>3</v>
          </cell>
          <cell r="BB147">
            <v>2</v>
          </cell>
          <cell r="BD147">
            <v>2</v>
          </cell>
          <cell r="BF147">
            <v>2</v>
          </cell>
          <cell r="BH147">
            <v>2</v>
          </cell>
        </row>
        <row r="148">
          <cell r="D148" t="str">
            <v>NN9 6AS</v>
          </cell>
          <cell r="X148">
            <v>1</v>
          </cell>
          <cell r="Z148">
            <v>1</v>
          </cell>
          <cell r="AB148">
            <v>1</v>
          </cell>
          <cell r="AD148">
            <v>1</v>
          </cell>
          <cell r="AF148">
            <v>1</v>
          </cell>
          <cell r="AH148">
            <v>1</v>
          </cell>
          <cell r="AJ148">
            <v>1</v>
          </cell>
          <cell r="AL148">
            <v>1</v>
          </cell>
          <cell r="AN148">
            <v>1</v>
          </cell>
          <cell r="AP148">
            <v>1</v>
          </cell>
          <cell r="AR148">
            <v>1</v>
          </cell>
          <cell r="AT148">
            <v>1</v>
          </cell>
          <cell r="AV148">
            <v>1</v>
          </cell>
          <cell r="AX148">
            <v>1</v>
          </cell>
          <cell r="AZ148">
            <v>1</v>
          </cell>
          <cell r="BB148">
            <v>2</v>
          </cell>
          <cell r="BD148">
            <v>3</v>
          </cell>
          <cell r="BF148">
            <v>2</v>
          </cell>
          <cell r="BH148">
            <v>1</v>
          </cell>
        </row>
        <row r="149">
          <cell r="D149" t="str">
            <v>NN9 6AP</v>
          </cell>
          <cell r="X149">
            <v>1</v>
          </cell>
          <cell r="Z149">
            <v>1</v>
          </cell>
          <cell r="AB149">
            <v>1</v>
          </cell>
          <cell r="AD149">
            <v>1</v>
          </cell>
          <cell r="AF149">
            <v>1</v>
          </cell>
          <cell r="AH149">
            <v>2</v>
          </cell>
          <cell r="AJ149">
            <v>1</v>
          </cell>
          <cell r="AL149">
            <v>2</v>
          </cell>
          <cell r="AN149">
            <v>1</v>
          </cell>
          <cell r="AP149">
            <v>1</v>
          </cell>
          <cell r="AR149">
            <v>2</v>
          </cell>
          <cell r="AT149">
            <v>1</v>
          </cell>
          <cell r="AV149">
            <v>2</v>
          </cell>
          <cell r="AX149">
            <v>1</v>
          </cell>
          <cell r="AZ149">
            <v>1</v>
          </cell>
          <cell r="BB149">
            <v>2</v>
          </cell>
          <cell r="BD149">
            <v>2</v>
          </cell>
          <cell r="BF149">
            <v>2</v>
          </cell>
          <cell r="BH149">
            <v>2</v>
          </cell>
        </row>
        <row r="150">
          <cell r="D150" t="str">
            <v>NN9 6AR</v>
          </cell>
          <cell r="X150">
            <v>2</v>
          </cell>
          <cell r="Z150">
            <v>2</v>
          </cell>
          <cell r="AB150">
            <v>1</v>
          </cell>
          <cell r="AD150">
            <v>1</v>
          </cell>
          <cell r="AF150">
            <v>2</v>
          </cell>
          <cell r="AH150">
            <v>2</v>
          </cell>
          <cell r="AJ150">
            <v>2</v>
          </cell>
          <cell r="AL150">
            <v>1</v>
          </cell>
          <cell r="AN150">
            <v>2</v>
          </cell>
          <cell r="AP150">
            <v>2</v>
          </cell>
          <cell r="AR150">
            <v>2</v>
          </cell>
          <cell r="AT150">
            <v>2</v>
          </cell>
          <cell r="AV150">
            <v>2</v>
          </cell>
          <cell r="AX150">
            <v>2</v>
          </cell>
          <cell r="AZ150">
            <v>2</v>
          </cell>
          <cell r="BB150">
            <v>2</v>
          </cell>
          <cell r="BD150">
            <v>2</v>
          </cell>
          <cell r="BF150">
            <v>2</v>
          </cell>
          <cell r="BH150">
            <v>1</v>
          </cell>
        </row>
        <row r="151">
          <cell r="D151" t="str">
            <v>NN9 6AW</v>
          </cell>
          <cell r="X151">
            <v>1</v>
          </cell>
          <cell r="Z151">
            <v>1</v>
          </cell>
          <cell r="AB151">
            <v>1</v>
          </cell>
          <cell r="AD151">
            <v>1</v>
          </cell>
          <cell r="AF151">
            <v>1</v>
          </cell>
          <cell r="AH151">
            <v>2</v>
          </cell>
          <cell r="AJ151">
            <v>1</v>
          </cell>
          <cell r="AL151">
            <v>2</v>
          </cell>
          <cell r="AN151">
            <v>1</v>
          </cell>
          <cell r="AP151">
            <v>2</v>
          </cell>
          <cell r="AR151">
            <v>2</v>
          </cell>
          <cell r="AT151">
            <v>2</v>
          </cell>
          <cell r="AV151">
            <v>2</v>
          </cell>
          <cell r="AX151">
            <v>1</v>
          </cell>
          <cell r="AZ151">
            <v>1</v>
          </cell>
          <cell r="BB151">
            <v>2</v>
          </cell>
          <cell r="BD151">
            <v>2</v>
          </cell>
          <cell r="BF151">
            <v>2</v>
          </cell>
          <cell r="BH151">
            <v>2</v>
          </cell>
        </row>
        <row r="152">
          <cell r="D152" t="str">
            <v>NN9 6AS</v>
          </cell>
          <cell r="X152">
            <v>1</v>
          </cell>
          <cell r="Z152">
            <v>1</v>
          </cell>
          <cell r="AB152">
            <v>1</v>
          </cell>
          <cell r="AD152">
            <v>2</v>
          </cell>
          <cell r="AF152">
            <v>1</v>
          </cell>
          <cell r="AH152">
            <v>3</v>
          </cell>
          <cell r="AJ152">
            <v>1</v>
          </cell>
          <cell r="AL152">
            <v>3</v>
          </cell>
          <cell r="AN152">
            <v>0</v>
          </cell>
          <cell r="AP152">
            <v>1</v>
          </cell>
          <cell r="AR152">
            <v>1</v>
          </cell>
          <cell r="AT152">
            <v>1</v>
          </cell>
          <cell r="AV152">
            <v>1</v>
          </cell>
          <cell r="AX152">
            <v>1</v>
          </cell>
          <cell r="AZ152">
            <v>2</v>
          </cell>
          <cell r="BB152">
            <v>2</v>
          </cell>
          <cell r="BD152">
            <v>2</v>
          </cell>
          <cell r="BF152">
            <v>2</v>
          </cell>
          <cell r="BH152">
            <v>2</v>
          </cell>
        </row>
        <row r="153">
          <cell r="D153" t="str">
            <v>NN9 6AU</v>
          </cell>
          <cell r="X153">
            <v>1</v>
          </cell>
          <cell r="Z153">
            <v>1</v>
          </cell>
          <cell r="AB153">
            <v>1</v>
          </cell>
          <cell r="AD153">
            <v>1</v>
          </cell>
          <cell r="AF153">
            <v>1</v>
          </cell>
          <cell r="AH153">
            <v>1</v>
          </cell>
          <cell r="AJ153">
            <v>1</v>
          </cell>
          <cell r="AL153">
            <v>2</v>
          </cell>
          <cell r="AN153">
            <v>2</v>
          </cell>
          <cell r="AP153">
            <v>2</v>
          </cell>
          <cell r="AR153">
            <v>1</v>
          </cell>
          <cell r="AT153">
            <v>1</v>
          </cell>
          <cell r="AV153">
            <v>2</v>
          </cell>
          <cell r="AX153">
            <v>1</v>
          </cell>
          <cell r="AZ153">
            <v>3</v>
          </cell>
          <cell r="BB153">
            <v>2</v>
          </cell>
          <cell r="BD153">
            <v>1</v>
          </cell>
          <cell r="BF153">
            <v>2</v>
          </cell>
          <cell r="BH153">
            <v>2</v>
          </cell>
        </row>
        <row r="154">
          <cell r="D154" t="str">
            <v>NN9 6AJ</v>
          </cell>
          <cell r="X154">
            <v>2</v>
          </cell>
          <cell r="Z154">
            <v>1</v>
          </cell>
          <cell r="AB154">
            <v>1</v>
          </cell>
          <cell r="AD154">
            <v>2</v>
          </cell>
          <cell r="AF154">
            <v>1</v>
          </cell>
          <cell r="AH154">
            <v>1</v>
          </cell>
          <cell r="AJ154">
            <v>2</v>
          </cell>
          <cell r="AL154">
            <v>2</v>
          </cell>
          <cell r="AN154">
            <v>1</v>
          </cell>
          <cell r="AP154">
            <v>1</v>
          </cell>
          <cell r="AR154">
            <v>2</v>
          </cell>
          <cell r="AT154">
            <v>1</v>
          </cell>
          <cell r="AV154">
            <v>2</v>
          </cell>
          <cell r="AX154">
            <v>2</v>
          </cell>
          <cell r="AZ154">
            <v>1</v>
          </cell>
          <cell r="BB154">
            <v>1</v>
          </cell>
          <cell r="BD154">
            <v>2</v>
          </cell>
          <cell r="BF154">
            <v>2</v>
          </cell>
          <cell r="BH154">
            <v>1</v>
          </cell>
        </row>
        <row r="155">
          <cell r="D155" t="str">
            <v>NN9 6AP</v>
          </cell>
          <cell r="X155">
            <v>1</v>
          </cell>
          <cell r="Z155">
            <v>1</v>
          </cell>
          <cell r="AB155">
            <v>1</v>
          </cell>
          <cell r="AD155">
            <v>1</v>
          </cell>
          <cell r="AF155">
            <v>1</v>
          </cell>
          <cell r="AH155">
            <v>2</v>
          </cell>
          <cell r="AJ155">
            <v>2</v>
          </cell>
          <cell r="AL155">
            <v>2</v>
          </cell>
          <cell r="AN155">
            <v>1</v>
          </cell>
          <cell r="AP155">
            <v>1</v>
          </cell>
          <cell r="AR155">
            <v>1</v>
          </cell>
          <cell r="AT155">
            <v>1</v>
          </cell>
          <cell r="AV155">
            <v>1</v>
          </cell>
          <cell r="AX155">
            <v>1</v>
          </cell>
          <cell r="AZ155">
            <v>1</v>
          </cell>
          <cell r="BB155">
            <v>2</v>
          </cell>
          <cell r="BD155">
            <v>2</v>
          </cell>
          <cell r="BF155">
            <v>2</v>
          </cell>
          <cell r="BH155">
            <v>2</v>
          </cell>
        </row>
        <row r="156">
          <cell r="D156" t="str">
            <v>NN9 6AF</v>
          </cell>
          <cell r="X156">
            <v>3</v>
          </cell>
          <cell r="Z156">
            <v>1</v>
          </cell>
          <cell r="AB156">
            <v>3</v>
          </cell>
          <cell r="AD156">
            <v>2</v>
          </cell>
          <cell r="AF156">
            <v>2</v>
          </cell>
          <cell r="AH156">
            <v>3</v>
          </cell>
          <cell r="AJ156">
            <v>1</v>
          </cell>
          <cell r="AL156">
            <v>2</v>
          </cell>
          <cell r="AN156">
            <v>1</v>
          </cell>
          <cell r="AP156">
            <v>3</v>
          </cell>
          <cell r="AR156">
            <v>2</v>
          </cell>
          <cell r="AT156">
            <v>2</v>
          </cell>
          <cell r="AV156">
            <v>1</v>
          </cell>
          <cell r="AX156">
            <v>1</v>
          </cell>
          <cell r="AZ156">
            <v>3</v>
          </cell>
          <cell r="BB156">
            <v>2</v>
          </cell>
          <cell r="BD156">
            <v>2</v>
          </cell>
          <cell r="BF156">
            <v>2</v>
          </cell>
          <cell r="BH156">
            <v>2</v>
          </cell>
        </row>
        <row r="157">
          <cell r="D157" t="str">
            <v>NN9 6AP</v>
          </cell>
          <cell r="X157">
            <v>1</v>
          </cell>
          <cell r="Z157">
            <v>2</v>
          </cell>
          <cell r="AB157">
            <v>1</v>
          </cell>
          <cell r="AD157">
            <v>1</v>
          </cell>
          <cell r="AF157">
            <v>3</v>
          </cell>
          <cell r="AH157">
            <v>3</v>
          </cell>
          <cell r="AJ157">
            <v>1</v>
          </cell>
          <cell r="AL157">
            <v>3</v>
          </cell>
          <cell r="AN157">
            <v>1</v>
          </cell>
          <cell r="AP157">
            <v>2</v>
          </cell>
          <cell r="AR157">
            <v>1</v>
          </cell>
          <cell r="AT157">
            <v>2</v>
          </cell>
          <cell r="AV157">
            <v>1</v>
          </cell>
          <cell r="AX157">
            <v>1</v>
          </cell>
          <cell r="AZ157">
            <v>3</v>
          </cell>
          <cell r="BB157">
            <v>2</v>
          </cell>
          <cell r="BD157">
            <v>3</v>
          </cell>
          <cell r="BF157">
            <v>2</v>
          </cell>
          <cell r="BH157">
            <v>3</v>
          </cell>
        </row>
        <row r="158">
          <cell r="D158" t="str">
            <v>NN9 6AP</v>
          </cell>
          <cell r="X158">
            <v>0</v>
          </cell>
          <cell r="Z158">
            <v>0</v>
          </cell>
          <cell r="AB158">
            <v>1</v>
          </cell>
          <cell r="AD158">
            <v>1</v>
          </cell>
          <cell r="AF158">
            <v>1</v>
          </cell>
          <cell r="AH158">
            <v>0</v>
          </cell>
          <cell r="AJ158">
            <v>1</v>
          </cell>
          <cell r="AL158">
            <v>0</v>
          </cell>
          <cell r="AN158">
            <v>1</v>
          </cell>
          <cell r="AP158">
            <v>0</v>
          </cell>
          <cell r="AR158">
            <v>0</v>
          </cell>
          <cell r="AT158">
            <v>3</v>
          </cell>
          <cell r="AV158">
            <v>1</v>
          </cell>
          <cell r="AX158">
            <v>1</v>
          </cell>
          <cell r="AZ158">
            <v>0</v>
          </cell>
          <cell r="BB158">
            <v>0</v>
          </cell>
          <cell r="BD158">
            <v>0</v>
          </cell>
          <cell r="BF158">
            <v>0</v>
          </cell>
          <cell r="BH158">
            <v>2</v>
          </cell>
        </row>
        <row r="159">
          <cell r="D159" t="str">
            <v>NN9 6AW</v>
          </cell>
          <cell r="X159">
            <v>1</v>
          </cell>
          <cell r="Z159">
            <v>1</v>
          </cell>
          <cell r="AB159">
            <v>1</v>
          </cell>
          <cell r="AD159">
            <v>1</v>
          </cell>
          <cell r="AF159">
            <v>2</v>
          </cell>
          <cell r="AH159">
            <v>1</v>
          </cell>
          <cell r="AJ159">
            <v>1</v>
          </cell>
          <cell r="AL159">
            <v>1</v>
          </cell>
          <cell r="AN159">
            <v>1</v>
          </cell>
          <cell r="AP159">
            <v>1</v>
          </cell>
          <cell r="AR159">
            <v>1</v>
          </cell>
          <cell r="AT159">
            <v>2</v>
          </cell>
          <cell r="AV159">
            <v>1</v>
          </cell>
          <cell r="AX159">
            <v>1</v>
          </cell>
          <cell r="AZ159">
            <v>1</v>
          </cell>
          <cell r="BB159">
            <v>1</v>
          </cell>
          <cell r="BD159">
            <v>2</v>
          </cell>
          <cell r="BF159">
            <v>1</v>
          </cell>
          <cell r="BH159">
            <v>2</v>
          </cell>
        </row>
        <row r="160">
          <cell r="D160" t="str">
            <v>NN9 6AG</v>
          </cell>
          <cell r="X160">
            <v>2</v>
          </cell>
          <cell r="Z160">
            <v>2</v>
          </cell>
          <cell r="AB160">
            <v>2</v>
          </cell>
          <cell r="AD160">
            <v>2</v>
          </cell>
          <cell r="AF160">
            <v>2</v>
          </cell>
          <cell r="AH160">
            <v>2</v>
          </cell>
          <cell r="AJ160">
            <v>2</v>
          </cell>
          <cell r="AL160">
            <v>2</v>
          </cell>
          <cell r="AN160">
            <v>1</v>
          </cell>
          <cell r="AP160">
            <v>2</v>
          </cell>
          <cell r="AR160">
            <v>2</v>
          </cell>
          <cell r="AT160">
            <v>2</v>
          </cell>
          <cell r="AV160">
            <v>2</v>
          </cell>
          <cell r="AX160">
            <v>2</v>
          </cell>
          <cell r="AZ160">
            <v>2</v>
          </cell>
          <cell r="BB160">
            <v>2</v>
          </cell>
          <cell r="BD160">
            <v>2</v>
          </cell>
          <cell r="BF160">
            <v>2</v>
          </cell>
          <cell r="BH160">
            <v>2</v>
          </cell>
        </row>
        <row r="161">
          <cell r="D161" t="str">
            <v>NN9 6AW</v>
          </cell>
          <cell r="X161">
            <v>2</v>
          </cell>
          <cell r="Z161">
            <v>1</v>
          </cell>
          <cell r="AB161">
            <v>1</v>
          </cell>
          <cell r="AD161">
            <v>1</v>
          </cell>
          <cell r="AF161">
            <v>1</v>
          </cell>
          <cell r="AH161">
            <v>2</v>
          </cell>
          <cell r="AJ161">
            <v>3</v>
          </cell>
          <cell r="AL161">
            <v>2</v>
          </cell>
          <cell r="AN161">
            <v>1</v>
          </cell>
          <cell r="AP161">
            <v>1</v>
          </cell>
          <cell r="AR161">
            <v>2</v>
          </cell>
          <cell r="AT161">
            <v>1</v>
          </cell>
          <cell r="AV161">
            <v>2</v>
          </cell>
          <cell r="AX161">
            <v>2</v>
          </cell>
          <cell r="AZ161">
            <v>3</v>
          </cell>
          <cell r="BB161">
            <v>2</v>
          </cell>
          <cell r="BD161">
            <v>3</v>
          </cell>
          <cell r="BF161">
            <v>2</v>
          </cell>
          <cell r="BH161">
            <v>2</v>
          </cell>
        </row>
        <row r="162">
          <cell r="D162" t="str">
            <v>NN9 6AU</v>
          </cell>
          <cell r="X162">
            <v>1</v>
          </cell>
          <cell r="Z162">
            <v>1</v>
          </cell>
          <cell r="AB162">
            <v>1</v>
          </cell>
          <cell r="AD162">
            <v>1</v>
          </cell>
          <cell r="AF162">
            <v>2</v>
          </cell>
          <cell r="AH162">
            <v>2</v>
          </cell>
          <cell r="AJ162">
            <v>1</v>
          </cell>
          <cell r="AL162">
            <v>2</v>
          </cell>
          <cell r="AN162">
            <v>2</v>
          </cell>
          <cell r="AP162">
            <v>2</v>
          </cell>
          <cell r="AR162">
            <v>1</v>
          </cell>
          <cell r="AT162">
            <v>2</v>
          </cell>
          <cell r="AV162">
            <v>2</v>
          </cell>
          <cell r="AX162">
            <v>2</v>
          </cell>
          <cell r="AZ162">
            <v>2</v>
          </cell>
          <cell r="BB162">
            <v>2</v>
          </cell>
          <cell r="BD162">
            <v>2</v>
          </cell>
          <cell r="BF162">
            <v>2</v>
          </cell>
          <cell r="BH162">
            <v>2</v>
          </cell>
        </row>
        <row r="163">
          <cell r="D163" t="str">
            <v>NN9 6AU</v>
          </cell>
          <cell r="X163">
            <v>1</v>
          </cell>
          <cell r="Z163">
            <v>1</v>
          </cell>
          <cell r="AB163">
            <v>1</v>
          </cell>
          <cell r="AD163">
            <v>1</v>
          </cell>
          <cell r="AF163">
            <v>2</v>
          </cell>
          <cell r="AH163">
            <v>1</v>
          </cell>
          <cell r="AJ163">
            <v>1</v>
          </cell>
          <cell r="AL163">
            <v>2</v>
          </cell>
          <cell r="AN163">
            <v>1</v>
          </cell>
          <cell r="AP163">
            <v>2</v>
          </cell>
          <cell r="AR163">
            <v>1</v>
          </cell>
          <cell r="AT163">
            <v>2</v>
          </cell>
          <cell r="AV163">
            <v>1</v>
          </cell>
          <cell r="AX163">
            <v>1</v>
          </cell>
          <cell r="AZ163">
            <v>2</v>
          </cell>
          <cell r="BB163">
            <v>2</v>
          </cell>
          <cell r="BD163">
            <v>1</v>
          </cell>
          <cell r="BF163">
            <v>2</v>
          </cell>
          <cell r="BH163">
            <v>3</v>
          </cell>
        </row>
        <row r="164">
          <cell r="D164" t="str">
            <v>NN9 6AP</v>
          </cell>
          <cell r="X164">
            <v>1</v>
          </cell>
          <cell r="Z164">
            <v>1</v>
          </cell>
          <cell r="AB164">
            <v>1</v>
          </cell>
          <cell r="AD164">
            <v>3</v>
          </cell>
          <cell r="AF164">
            <v>1</v>
          </cell>
          <cell r="AH164">
            <v>1</v>
          </cell>
          <cell r="AJ164">
            <v>1</v>
          </cell>
          <cell r="AL164">
            <v>3</v>
          </cell>
          <cell r="AN164">
            <v>1</v>
          </cell>
          <cell r="AP164">
            <v>1</v>
          </cell>
          <cell r="AR164">
            <v>1</v>
          </cell>
          <cell r="AT164">
            <v>3</v>
          </cell>
          <cell r="AV164">
            <v>3</v>
          </cell>
          <cell r="AX164">
            <v>2</v>
          </cell>
          <cell r="AZ164">
            <v>1</v>
          </cell>
          <cell r="BB164">
            <v>3</v>
          </cell>
          <cell r="BD164">
            <v>1</v>
          </cell>
          <cell r="BF164">
            <v>2</v>
          </cell>
          <cell r="BH164">
            <v>3</v>
          </cell>
        </row>
        <row r="165">
          <cell r="D165" t="str">
            <v>NN9 6AU</v>
          </cell>
          <cell r="X165">
            <v>1</v>
          </cell>
          <cell r="Z165">
            <v>1</v>
          </cell>
          <cell r="AB165">
            <v>1</v>
          </cell>
          <cell r="AD165">
            <v>1</v>
          </cell>
          <cell r="AF165">
            <v>3</v>
          </cell>
          <cell r="AH165">
            <v>2</v>
          </cell>
          <cell r="AJ165">
            <v>3</v>
          </cell>
          <cell r="AL165">
            <v>2</v>
          </cell>
          <cell r="AN165">
            <v>1</v>
          </cell>
          <cell r="AP165">
            <v>2</v>
          </cell>
          <cell r="AR165">
            <v>3</v>
          </cell>
          <cell r="AT165">
            <v>1</v>
          </cell>
          <cell r="AV165">
            <v>2</v>
          </cell>
          <cell r="AX165">
            <v>2</v>
          </cell>
          <cell r="AZ165">
            <v>3</v>
          </cell>
          <cell r="BB165">
            <v>2</v>
          </cell>
          <cell r="BD165">
            <v>2</v>
          </cell>
          <cell r="BF165">
            <v>2</v>
          </cell>
          <cell r="BH165">
            <v>2</v>
          </cell>
        </row>
        <row r="166">
          <cell r="D166" t="str">
            <v>NN9 6AU</v>
          </cell>
          <cell r="X166">
            <v>1</v>
          </cell>
          <cell r="Z166">
            <v>1</v>
          </cell>
          <cell r="AB166">
            <v>1</v>
          </cell>
          <cell r="AD166">
            <v>1</v>
          </cell>
          <cell r="AF166">
            <v>2</v>
          </cell>
          <cell r="AH166">
            <v>2</v>
          </cell>
          <cell r="AJ166">
            <v>1</v>
          </cell>
          <cell r="AL166">
            <v>2</v>
          </cell>
          <cell r="AN166">
            <v>1</v>
          </cell>
          <cell r="AP166">
            <v>2</v>
          </cell>
          <cell r="AR166">
            <v>1</v>
          </cell>
          <cell r="AT166">
            <v>1</v>
          </cell>
          <cell r="AV166">
            <v>1</v>
          </cell>
          <cell r="AX166">
            <v>1</v>
          </cell>
          <cell r="AZ166">
            <v>2</v>
          </cell>
          <cell r="BB166">
            <v>2</v>
          </cell>
          <cell r="BD166">
            <v>2</v>
          </cell>
          <cell r="BF166">
            <v>2</v>
          </cell>
          <cell r="BH166">
            <v>2</v>
          </cell>
        </row>
        <row r="167">
          <cell r="D167" t="str">
            <v>NN9 6AW</v>
          </cell>
          <cell r="X167">
            <v>2</v>
          </cell>
          <cell r="Z167">
            <v>2</v>
          </cell>
          <cell r="AB167">
            <v>2</v>
          </cell>
          <cell r="AD167">
            <v>2</v>
          </cell>
          <cell r="AF167">
            <v>2</v>
          </cell>
          <cell r="AH167">
            <v>2</v>
          </cell>
          <cell r="AJ167">
            <v>2</v>
          </cell>
          <cell r="AL167">
            <v>2</v>
          </cell>
          <cell r="AN167">
            <v>2</v>
          </cell>
          <cell r="AP167">
            <v>2</v>
          </cell>
          <cell r="AR167">
            <v>2</v>
          </cell>
          <cell r="AT167">
            <v>2</v>
          </cell>
          <cell r="AV167">
            <v>2</v>
          </cell>
          <cell r="AX167">
            <v>2</v>
          </cell>
          <cell r="AZ167">
            <v>2</v>
          </cell>
          <cell r="BB167">
            <v>2</v>
          </cell>
          <cell r="BD167">
            <v>2</v>
          </cell>
          <cell r="BF167">
            <v>2</v>
          </cell>
          <cell r="BH167">
            <v>2</v>
          </cell>
        </row>
        <row r="168">
          <cell r="D168" t="str">
            <v>NN9 6AG</v>
          </cell>
          <cell r="X168">
            <v>2</v>
          </cell>
          <cell r="Z168">
            <v>2</v>
          </cell>
          <cell r="AB168">
            <v>2</v>
          </cell>
          <cell r="AD168">
            <v>2</v>
          </cell>
          <cell r="AF168">
            <v>2</v>
          </cell>
          <cell r="AH168">
            <v>2</v>
          </cell>
          <cell r="AJ168">
            <v>2</v>
          </cell>
          <cell r="AL168">
            <v>2</v>
          </cell>
          <cell r="AN168">
            <v>1</v>
          </cell>
          <cell r="AP168">
            <v>2</v>
          </cell>
          <cell r="AR168">
            <v>2</v>
          </cell>
          <cell r="AT168">
            <v>2</v>
          </cell>
          <cell r="AV168">
            <v>2</v>
          </cell>
          <cell r="AX168">
            <v>2</v>
          </cell>
          <cell r="AZ168">
            <v>2</v>
          </cell>
          <cell r="BB168">
            <v>2</v>
          </cell>
          <cell r="BD168">
            <v>2</v>
          </cell>
          <cell r="BF168">
            <v>2</v>
          </cell>
          <cell r="BH168">
            <v>2</v>
          </cell>
        </row>
        <row r="169">
          <cell r="D169" t="str">
            <v>NN9 6AW</v>
          </cell>
          <cell r="X169">
            <v>1</v>
          </cell>
          <cell r="Z169">
            <v>2</v>
          </cell>
          <cell r="AB169">
            <v>1</v>
          </cell>
          <cell r="AD169">
            <v>1</v>
          </cell>
          <cell r="AF169">
            <v>2</v>
          </cell>
          <cell r="AH169">
            <v>3</v>
          </cell>
          <cell r="AJ169">
            <v>1</v>
          </cell>
          <cell r="AL169">
            <v>1</v>
          </cell>
          <cell r="AN169">
            <v>1</v>
          </cell>
          <cell r="AP169">
            <v>2</v>
          </cell>
          <cell r="AR169">
            <v>1</v>
          </cell>
          <cell r="AT169">
            <v>2</v>
          </cell>
          <cell r="AV169">
            <v>2</v>
          </cell>
          <cell r="AX169">
            <v>2</v>
          </cell>
          <cell r="AZ169">
            <v>3</v>
          </cell>
          <cell r="BB169">
            <v>3</v>
          </cell>
          <cell r="BD169">
            <v>3</v>
          </cell>
          <cell r="BF169">
            <v>0</v>
          </cell>
          <cell r="BH169">
            <v>3</v>
          </cell>
        </row>
        <row r="170">
          <cell r="D170" t="str">
            <v>NN9 6AW</v>
          </cell>
          <cell r="X170">
            <v>1</v>
          </cell>
          <cell r="Z170">
            <v>3</v>
          </cell>
          <cell r="AB170">
            <v>1</v>
          </cell>
          <cell r="AD170">
            <v>1</v>
          </cell>
          <cell r="AF170">
            <v>2</v>
          </cell>
          <cell r="AH170">
            <v>1</v>
          </cell>
          <cell r="AJ170">
            <v>1</v>
          </cell>
          <cell r="AL170">
            <v>3</v>
          </cell>
          <cell r="AN170">
            <v>1</v>
          </cell>
          <cell r="AP170">
            <v>1</v>
          </cell>
          <cell r="AR170">
            <v>2</v>
          </cell>
          <cell r="AT170">
            <v>2</v>
          </cell>
          <cell r="AV170">
            <v>1</v>
          </cell>
          <cell r="AX170">
            <v>1</v>
          </cell>
          <cell r="AZ170">
            <v>1</v>
          </cell>
          <cell r="BB170">
            <v>2</v>
          </cell>
          <cell r="BD170">
            <v>2</v>
          </cell>
          <cell r="BF170">
            <v>2</v>
          </cell>
          <cell r="BH170">
            <v>2</v>
          </cell>
        </row>
        <row r="171">
          <cell r="D171" t="str">
            <v>NN9 6AU</v>
          </cell>
          <cell r="X171">
            <v>2</v>
          </cell>
          <cell r="Z171">
            <v>0</v>
          </cell>
          <cell r="AB171">
            <v>1</v>
          </cell>
          <cell r="AD171">
            <v>1</v>
          </cell>
          <cell r="AF171">
            <v>2</v>
          </cell>
          <cell r="AH171">
            <v>0</v>
          </cell>
          <cell r="AJ171">
            <v>0</v>
          </cell>
          <cell r="AL171">
            <v>0</v>
          </cell>
          <cell r="AN171">
            <v>0</v>
          </cell>
          <cell r="AP171">
            <v>2</v>
          </cell>
          <cell r="AR171">
            <v>0</v>
          </cell>
          <cell r="AT171">
            <v>0</v>
          </cell>
          <cell r="AV171">
            <v>2</v>
          </cell>
          <cell r="AX171">
            <v>0</v>
          </cell>
          <cell r="AZ171">
            <v>2</v>
          </cell>
          <cell r="BB171">
            <v>2</v>
          </cell>
          <cell r="BD171">
            <v>2</v>
          </cell>
          <cell r="BF171">
            <v>2</v>
          </cell>
          <cell r="BH171">
            <v>0</v>
          </cell>
        </row>
        <row r="172">
          <cell r="D172" t="str">
            <v>NN9 6AU</v>
          </cell>
          <cell r="X172">
            <v>1</v>
          </cell>
          <cell r="Z172">
            <v>1</v>
          </cell>
          <cell r="AB172">
            <v>1</v>
          </cell>
          <cell r="AD172">
            <v>1</v>
          </cell>
          <cell r="AF172">
            <v>1</v>
          </cell>
          <cell r="AH172">
            <v>1</v>
          </cell>
          <cell r="AJ172">
            <v>1</v>
          </cell>
          <cell r="AL172">
            <v>2</v>
          </cell>
          <cell r="AN172">
            <v>1</v>
          </cell>
          <cell r="AP172">
            <v>2</v>
          </cell>
          <cell r="AR172">
            <v>1</v>
          </cell>
          <cell r="AT172">
            <v>1</v>
          </cell>
          <cell r="AV172">
            <v>1</v>
          </cell>
          <cell r="AX172">
            <v>1</v>
          </cell>
          <cell r="AZ172">
            <v>2</v>
          </cell>
          <cell r="BB172">
            <v>2</v>
          </cell>
          <cell r="BD172">
            <v>1</v>
          </cell>
          <cell r="BF172">
            <v>2</v>
          </cell>
          <cell r="BH172">
            <v>2</v>
          </cell>
        </row>
        <row r="173">
          <cell r="D173" t="str">
            <v>NN9 6AW</v>
          </cell>
          <cell r="X173">
            <v>2</v>
          </cell>
          <cell r="Z173">
            <v>1</v>
          </cell>
          <cell r="AB173">
            <v>1</v>
          </cell>
          <cell r="AD173">
            <v>2</v>
          </cell>
          <cell r="AF173">
            <v>2</v>
          </cell>
          <cell r="AH173">
            <v>2</v>
          </cell>
          <cell r="AJ173">
            <v>1</v>
          </cell>
          <cell r="AL173">
            <v>2</v>
          </cell>
          <cell r="AN173">
            <v>3</v>
          </cell>
          <cell r="AP173">
            <v>2</v>
          </cell>
          <cell r="AR173">
            <v>2</v>
          </cell>
          <cell r="AT173">
            <v>2</v>
          </cell>
          <cell r="AV173">
            <v>2</v>
          </cell>
          <cell r="AX173">
            <v>2</v>
          </cell>
          <cell r="AZ173">
            <v>2</v>
          </cell>
          <cell r="BB173">
            <v>2</v>
          </cell>
          <cell r="BD173">
            <v>2</v>
          </cell>
          <cell r="BF173">
            <v>2</v>
          </cell>
          <cell r="BH173">
            <v>2</v>
          </cell>
        </row>
        <row r="174">
          <cell r="D174" t="str">
            <v>NN9 6AP</v>
          </cell>
          <cell r="X174">
            <v>1</v>
          </cell>
          <cell r="Z174">
            <v>2</v>
          </cell>
          <cell r="AB174">
            <v>1</v>
          </cell>
          <cell r="AD174">
            <v>1</v>
          </cell>
          <cell r="AF174">
            <v>2</v>
          </cell>
          <cell r="AH174">
            <v>2</v>
          </cell>
          <cell r="AJ174">
            <v>1</v>
          </cell>
          <cell r="AL174">
            <v>0</v>
          </cell>
          <cell r="AN174">
            <v>2</v>
          </cell>
          <cell r="AP174">
            <v>2</v>
          </cell>
          <cell r="AR174">
            <v>1</v>
          </cell>
          <cell r="AT174">
            <v>0</v>
          </cell>
          <cell r="AV174">
            <v>2</v>
          </cell>
          <cell r="AX174">
            <v>1</v>
          </cell>
          <cell r="AZ174">
            <v>2</v>
          </cell>
          <cell r="BB174">
            <v>2</v>
          </cell>
          <cell r="BD174">
            <v>2</v>
          </cell>
          <cell r="BF174">
            <v>2</v>
          </cell>
          <cell r="BH174">
            <v>3</v>
          </cell>
        </row>
        <row r="175">
          <cell r="D175" t="str">
            <v>NN9 6AU</v>
          </cell>
          <cell r="X175">
            <v>3</v>
          </cell>
          <cell r="Z175">
            <v>0</v>
          </cell>
          <cell r="AB175">
            <v>3</v>
          </cell>
          <cell r="AD175">
            <v>3</v>
          </cell>
          <cell r="AF175">
            <v>0</v>
          </cell>
          <cell r="AH175">
            <v>0</v>
          </cell>
          <cell r="AJ175">
            <v>0</v>
          </cell>
          <cell r="AL175">
            <v>0</v>
          </cell>
          <cell r="AN175">
            <v>0</v>
          </cell>
          <cell r="AP175">
            <v>2</v>
          </cell>
          <cell r="AR175">
            <v>0</v>
          </cell>
          <cell r="AT175">
            <v>0</v>
          </cell>
          <cell r="AV175">
            <v>0</v>
          </cell>
          <cell r="AX175">
            <v>0</v>
          </cell>
          <cell r="AZ175">
            <v>3</v>
          </cell>
          <cell r="BB175">
            <v>2</v>
          </cell>
          <cell r="BD175">
            <v>3</v>
          </cell>
          <cell r="BF175">
            <v>2</v>
          </cell>
          <cell r="BH175">
            <v>0</v>
          </cell>
        </row>
        <row r="176">
          <cell r="D176" t="str">
            <v>NN9 6AB</v>
          </cell>
          <cell r="X176">
            <v>2</v>
          </cell>
          <cell r="Z176">
            <v>2</v>
          </cell>
          <cell r="AB176">
            <v>1</v>
          </cell>
          <cell r="AD176">
            <v>2</v>
          </cell>
          <cell r="AF176">
            <v>2</v>
          </cell>
          <cell r="AH176">
            <v>2</v>
          </cell>
          <cell r="AJ176">
            <v>1</v>
          </cell>
          <cell r="AL176">
            <v>2</v>
          </cell>
          <cell r="AN176">
            <v>1</v>
          </cell>
          <cell r="AP176">
            <v>2</v>
          </cell>
          <cell r="AR176">
            <v>2</v>
          </cell>
          <cell r="AT176">
            <v>2</v>
          </cell>
          <cell r="AV176">
            <v>2</v>
          </cell>
          <cell r="AX176">
            <v>2</v>
          </cell>
          <cell r="AZ176">
            <v>2</v>
          </cell>
          <cell r="BB176">
            <v>2</v>
          </cell>
          <cell r="BD176">
            <v>2</v>
          </cell>
          <cell r="BF176">
            <v>2</v>
          </cell>
          <cell r="BH176">
            <v>2</v>
          </cell>
        </row>
        <row r="177">
          <cell r="D177" t="str">
            <v>NN9 6AW</v>
          </cell>
          <cell r="X177">
            <v>1</v>
          </cell>
          <cell r="Z177">
            <v>1</v>
          </cell>
          <cell r="AB177">
            <v>1</v>
          </cell>
          <cell r="AD177">
            <v>1</v>
          </cell>
          <cell r="AF177">
            <v>2</v>
          </cell>
          <cell r="AH177">
            <v>2</v>
          </cell>
          <cell r="AJ177">
            <v>2</v>
          </cell>
          <cell r="AL177">
            <v>2</v>
          </cell>
          <cell r="AN177">
            <v>1</v>
          </cell>
          <cell r="AP177">
            <v>2</v>
          </cell>
          <cell r="AR177">
            <v>2</v>
          </cell>
          <cell r="AT177">
            <v>1</v>
          </cell>
          <cell r="AV177">
            <v>2</v>
          </cell>
          <cell r="AX177">
            <v>2</v>
          </cell>
          <cell r="AZ177">
            <v>2</v>
          </cell>
          <cell r="BB177">
            <v>2</v>
          </cell>
          <cell r="BD177">
            <v>2</v>
          </cell>
          <cell r="BF177">
            <v>0</v>
          </cell>
          <cell r="BH177">
            <v>2</v>
          </cell>
        </row>
        <row r="178">
          <cell r="D178" t="str">
            <v>NN9 6AU</v>
          </cell>
          <cell r="X178">
            <v>1</v>
          </cell>
          <cell r="Z178">
            <v>2</v>
          </cell>
          <cell r="AB178">
            <v>1</v>
          </cell>
          <cell r="AD178">
            <v>1</v>
          </cell>
          <cell r="AF178">
            <v>1</v>
          </cell>
          <cell r="AH178">
            <v>1</v>
          </cell>
          <cell r="AJ178">
            <v>1</v>
          </cell>
          <cell r="AL178">
            <v>2</v>
          </cell>
          <cell r="AN178">
            <v>1</v>
          </cell>
          <cell r="AP178">
            <v>2</v>
          </cell>
          <cell r="AR178">
            <v>1</v>
          </cell>
          <cell r="AT178">
            <v>1</v>
          </cell>
          <cell r="AV178">
            <v>2</v>
          </cell>
          <cell r="AX178">
            <v>2</v>
          </cell>
          <cell r="AZ178">
            <v>3</v>
          </cell>
          <cell r="BB178">
            <v>2</v>
          </cell>
          <cell r="BD178">
            <v>2</v>
          </cell>
          <cell r="BF178">
            <v>2</v>
          </cell>
          <cell r="BH178">
            <v>2</v>
          </cell>
        </row>
        <row r="179">
          <cell r="D179" t="str">
            <v>NN9 6AU</v>
          </cell>
          <cell r="X179">
            <v>1</v>
          </cell>
          <cell r="Z179">
            <v>2</v>
          </cell>
          <cell r="AB179">
            <v>1</v>
          </cell>
          <cell r="AD179">
            <v>3</v>
          </cell>
          <cell r="AF179">
            <v>3</v>
          </cell>
          <cell r="AH179">
            <v>1</v>
          </cell>
          <cell r="AJ179">
            <v>2</v>
          </cell>
          <cell r="AL179">
            <v>2</v>
          </cell>
          <cell r="AN179">
            <v>2</v>
          </cell>
          <cell r="AP179">
            <v>2</v>
          </cell>
          <cell r="AR179">
            <v>0</v>
          </cell>
          <cell r="AT179">
            <v>3</v>
          </cell>
          <cell r="AV179">
            <v>2</v>
          </cell>
          <cell r="AX179">
            <v>1</v>
          </cell>
          <cell r="AZ179">
            <v>2</v>
          </cell>
          <cell r="BB179">
            <v>2</v>
          </cell>
          <cell r="BD179">
            <v>2</v>
          </cell>
          <cell r="BF179">
            <v>2</v>
          </cell>
          <cell r="BH179">
            <v>2</v>
          </cell>
        </row>
        <row r="180">
          <cell r="D180" t="str">
            <v>NN9 6AU</v>
          </cell>
          <cell r="X180">
            <v>2</v>
          </cell>
          <cell r="Z180">
            <v>2</v>
          </cell>
          <cell r="AB180">
            <v>2</v>
          </cell>
          <cell r="AD180">
            <v>2</v>
          </cell>
          <cell r="AF180">
            <v>2</v>
          </cell>
          <cell r="AH180">
            <v>2</v>
          </cell>
          <cell r="AJ180">
            <v>2</v>
          </cell>
          <cell r="AL180">
            <v>2</v>
          </cell>
          <cell r="AN180">
            <v>2</v>
          </cell>
          <cell r="AP180">
            <v>2</v>
          </cell>
          <cell r="AR180">
            <v>2</v>
          </cell>
          <cell r="AT180">
            <v>2</v>
          </cell>
          <cell r="AV180">
            <v>2</v>
          </cell>
          <cell r="AX180">
            <v>2</v>
          </cell>
          <cell r="AZ180">
            <v>2</v>
          </cell>
          <cell r="BB180">
            <v>2</v>
          </cell>
          <cell r="BD180">
            <v>2</v>
          </cell>
          <cell r="BF180">
            <v>2</v>
          </cell>
          <cell r="BH180">
            <v>2</v>
          </cell>
        </row>
        <row r="181">
          <cell r="D181" t="str">
            <v>NN9 6AJ</v>
          </cell>
          <cell r="X181">
            <v>3</v>
          </cell>
          <cell r="Z181">
            <v>2</v>
          </cell>
          <cell r="AB181">
            <v>1</v>
          </cell>
          <cell r="AD181">
            <v>1</v>
          </cell>
          <cell r="AF181">
            <v>3</v>
          </cell>
          <cell r="AH181">
            <v>3</v>
          </cell>
          <cell r="AJ181">
            <v>1</v>
          </cell>
          <cell r="AL181">
            <v>2</v>
          </cell>
          <cell r="AN181">
            <v>3</v>
          </cell>
          <cell r="AP181">
            <v>2</v>
          </cell>
          <cell r="AR181">
            <v>1</v>
          </cell>
          <cell r="AT181">
            <v>1</v>
          </cell>
          <cell r="AV181">
            <v>2</v>
          </cell>
          <cell r="AX181">
            <v>1</v>
          </cell>
          <cell r="AZ181">
            <v>3</v>
          </cell>
          <cell r="BB181">
            <v>2</v>
          </cell>
          <cell r="BD181">
            <v>1</v>
          </cell>
          <cell r="BF181">
            <v>3</v>
          </cell>
          <cell r="BH181">
            <v>2</v>
          </cell>
        </row>
        <row r="182">
          <cell r="D182" t="str">
            <v>NN9 6AW</v>
          </cell>
          <cell r="X182">
            <v>3</v>
          </cell>
          <cell r="Z182">
            <v>1</v>
          </cell>
          <cell r="AB182">
            <v>1</v>
          </cell>
          <cell r="AD182">
            <v>2</v>
          </cell>
          <cell r="AF182">
            <v>3</v>
          </cell>
          <cell r="AH182">
            <v>2</v>
          </cell>
          <cell r="AJ182">
            <v>1</v>
          </cell>
          <cell r="AL182">
            <v>2</v>
          </cell>
          <cell r="AN182">
            <v>1</v>
          </cell>
          <cell r="AP182">
            <v>1</v>
          </cell>
          <cell r="AR182">
            <v>2</v>
          </cell>
          <cell r="AT182">
            <v>2</v>
          </cell>
          <cell r="AV182">
            <v>2</v>
          </cell>
          <cell r="AX182">
            <v>2</v>
          </cell>
          <cell r="AZ182">
            <v>3</v>
          </cell>
          <cell r="BB182">
            <v>3</v>
          </cell>
          <cell r="BD182">
            <v>2</v>
          </cell>
          <cell r="BF182">
            <v>2</v>
          </cell>
          <cell r="BH182">
            <v>2</v>
          </cell>
        </row>
        <row r="183">
          <cell r="D183" t="str">
            <v>NN9 6AP</v>
          </cell>
          <cell r="X183">
            <v>1</v>
          </cell>
          <cell r="Z183">
            <v>2</v>
          </cell>
          <cell r="AB183">
            <v>2</v>
          </cell>
          <cell r="AD183">
            <v>1</v>
          </cell>
          <cell r="AF183">
            <v>3</v>
          </cell>
          <cell r="AH183">
            <v>1</v>
          </cell>
          <cell r="AJ183">
            <v>1</v>
          </cell>
          <cell r="AL183">
            <v>2</v>
          </cell>
          <cell r="AN183">
            <v>1</v>
          </cell>
          <cell r="AP183">
            <v>1</v>
          </cell>
          <cell r="AR183">
            <v>1</v>
          </cell>
          <cell r="AT183">
            <v>2</v>
          </cell>
          <cell r="AV183">
            <v>1</v>
          </cell>
          <cell r="AX183">
            <v>1</v>
          </cell>
          <cell r="AZ183">
            <v>1</v>
          </cell>
          <cell r="BB183">
            <v>2</v>
          </cell>
          <cell r="BD183">
            <v>2</v>
          </cell>
          <cell r="BF183">
            <v>2</v>
          </cell>
          <cell r="BH183">
            <v>3</v>
          </cell>
        </row>
        <row r="184">
          <cell r="D184" t="str">
            <v>NN9 6AW</v>
          </cell>
          <cell r="X184">
            <v>1</v>
          </cell>
          <cell r="Z184">
            <v>2</v>
          </cell>
          <cell r="AB184">
            <v>1</v>
          </cell>
          <cell r="AD184">
            <v>0</v>
          </cell>
          <cell r="AF184">
            <v>2</v>
          </cell>
          <cell r="AH184">
            <v>2</v>
          </cell>
          <cell r="AJ184">
            <v>1</v>
          </cell>
          <cell r="AL184">
            <v>2</v>
          </cell>
          <cell r="AN184">
            <v>1</v>
          </cell>
          <cell r="AP184">
            <v>2</v>
          </cell>
          <cell r="AR184">
            <v>2</v>
          </cell>
          <cell r="AT184">
            <v>2</v>
          </cell>
          <cell r="AV184">
            <v>1</v>
          </cell>
          <cell r="AX184">
            <v>2</v>
          </cell>
          <cell r="AZ184">
            <v>1</v>
          </cell>
          <cell r="BB184">
            <v>2</v>
          </cell>
          <cell r="BD184">
            <v>2</v>
          </cell>
          <cell r="BF184">
            <v>2</v>
          </cell>
          <cell r="BH184">
            <v>2</v>
          </cell>
        </row>
        <row r="185">
          <cell r="D185" t="str">
            <v>NN9 6AU</v>
          </cell>
          <cell r="X185">
            <v>1</v>
          </cell>
          <cell r="Z185">
            <v>2</v>
          </cell>
          <cell r="AB185">
            <v>1</v>
          </cell>
          <cell r="AD185">
            <v>2</v>
          </cell>
          <cell r="AF185">
            <v>2</v>
          </cell>
          <cell r="AH185">
            <v>2</v>
          </cell>
          <cell r="AJ185">
            <v>1</v>
          </cell>
          <cell r="AL185">
            <v>2</v>
          </cell>
          <cell r="AN185">
            <v>2</v>
          </cell>
          <cell r="AP185">
            <v>2</v>
          </cell>
          <cell r="AR185">
            <v>1</v>
          </cell>
          <cell r="AT185">
            <v>2</v>
          </cell>
          <cell r="AV185">
            <v>2</v>
          </cell>
          <cell r="AX185">
            <v>2</v>
          </cell>
          <cell r="AZ185">
            <v>2</v>
          </cell>
          <cell r="BB185">
            <v>2</v>
          </cell>
          <cell r="BD185">
            <v>2</v>
          </cell>
          <cell r="BF185">
            <v>2</v>
          </cell>
          <cell r="BH185">
            <v>2</v>
          </cell>
        </row>
        <row r="186">
          <cell r="D186" t="str">
            <v>NN9 6AU</v>
          </cell>
          <cell r="X186">
            <v>2</v>
          </cell>
          <cell r="Z186">
            <v>2</v>
          </cell>
          <cell r="AB186">
            <v>2</v>
          </cell>
          <cell r="AD186">
            <v>2</v>
          </cell>
          <cell r="AF186">
            <v>1</v>
          </cell>
          <cell r="AH186">
            <v>1</v>
          </cell>
          <cell r="AJ186">
            <v>2</v>
          </cell>
          <cell r="AL186">
            <v>1</v>
          </cell>
          <cell r="AN186">
            <v>1</v>
          </cell>
          <cell r="AP186">
            <v>2</v>
          </cell>
          <cell r="AR186">
            <v>2</v>
          </cell>
          <cell r="AT186">
            <v>2</v>
          </cell>
          <cell r="AV186">
            <v>2</v>
          </cell>
          <cell r="AX186">
            <v>1</v>
          </cell>
          <cell r="AZ186">
            <v>2</v>
          </cell>
          <cell r="BB186">
            <v>2</v>
          </cell>
          <cell r="BD186">
            <v>0</v>
          </cell>
          <cell r="BF186">
            <v>2</v>
          </cell>
          <cell r="BH186">
            <v>2</v>
          </cell>
        </row>
        <row r="187">
          <cell r="D187" t="str">
            <v>NN9 6AU</v>
          </cell>
          <cell r="X187">
            <v>1</v>
          </cell>
          <cell r="Z187">
            <v>1</v>
          </cell>
          <cell r="AB187">
            <v>1</v>
          </cell>
          <cell r="AD187">
            <v>1</v>
          </cell>
          <cell r="AF187">
            <v>2</v>
          </cell>
          <cell r="AH187">
            <v>1</v>
          </cell>
          <cell r="AJ187">
            <v>1</v>
          </cell>
          <cell r="AL187">
            <v>2</v>
          </cell>
          <cell r="AN187">
            <v>1</v>
          </cell>
          <cell r="AP187">
            <v>2</v>
          </cell>
          <cell r="AR187">
            <v>1</v>
          </cell>
          <cell r="AT187">
            <v>2</v>
          </cell>
          <cell r="AV187">
            <v>1</v>
          </cell>
          <cell r="AX187">
            <v>1</v>
          </cell>
          <cell r="AZ187">
            <v>2</v>
          </cell>
          <cell r="BB187">
            <v>2</v>
          </cell>
          <cell r="BD187">
            <v>1</v>
          </cell>
          <cell r="BF187">
            <v>2</v>
          </cell>
          <cell r="BH187">
            <v>3</v>
          </cell>
        </row>
        <row r="188">
          <cell r="D188" t="str">
            <v>NN9 6AW</v>
          </cell>
          <cell r="X188">
            <v>1</v>
          </cell>
          <cell r="Z188">
            <v>1</v>
          </cell>
          <cell r="AB188">
            <v>1</v>
          </cell>
          <cell r="AD188">
            <v>1</v>
          </cell>
          <cell r="AF188">
            <v>1</v>
          </cell>
          <cell r="AH188">
            <v>1</v>
          </cell>
          <cell r="AJ188">
            <v>1</v>
          </cell>
          <cell r="AL188">
            <v>2</v>
          </cell>
          <cell r="AN188">
            <v>1</v>
          </cell>
          <cell r="AP188">
            <v>3</v>
          </cell>
          <cell r="AR188">
            <v>2</v>
          </cell>
          <cell r="AT188">
            <v>1</v>
          </cell>
          <cell r="AV188">
            <v>2</v>
          </cell>
          <cell r="AX188">
            <v>2</v>
          </cell>
          <cell r="AZ188">
            <v>3</v>
          </cell>
          <cell r="BB188">
            <v>2</v>
          </cell>
          <cell r="BD188">
            <v>2</v>
          </cell>
          <cell r="BF188">
            <v>2</v>
          </cell>
          <cell r="BH188">
            <v>2</v>
          </cell>
        </row>
        <row r="189">
          <cell r="D189" t="str">
            <v>NN9 6AP</v>
          </cell>
          <cell r="X189">
            <v>1</v>
          </cell>
          <cell r="Z189">
            <v>2</v>
          </cell>
          <cell r="AB189">
            <v>1</v>
          </cell>
          <cell r="AD189">
            <v>1</v>
          </cell>
          <cell r="AF189">
            <v>2</v>
          </cell>
          <cell r="AH189">
            <v>1</v>
          </cell>
          <cell r="AJ189">
            <v>2</v>
          </cell>
          <cell r="AL189">
            <v>2</v>
          </cell>
          <cell r="AN189">
            <v>1</v>
          </cell>
          <cell r="AP189">
            <v>2</v>
          </cell>
          <cell r="AR189">
            <v>1</v>
          </cell>
          <cell r="AT189">
            <v>2</v>
          </cell>
          <cell r="AV189">
            <v>2</v>
          </cell>
          <cell r="AX189">
            <v>2</v>
          </cell>
          <cell r="AZ189">
            <v>2</v>
          </cell>
          <cell r="BB189">
            <v>2</v>
          </cell>
          <cell r="BD189">
            <v>0</v>
          </cell>
          <cell r="BF189">
            <v>2</v>
          </cell>
          <cell r="BH189">
            <v>2</v>
          </cell>
        </row>
        <row r="190">
          <cell r="D190" t="str">
            <v>NN9 6AU</v>
          </cell>
          <cell r="X190">
            <v>1</v>
          </cell>
          <cell r="Z190">
            <v>1</v>
          </cell>
          <cell r="AB190">
            <v>1</v>
          </cell>
          <cell r="AD190">
            <v>1</v>
          </cell>
          <cell r="AF190">
            <v>1</v>
          </cell>
          <cell r="AH190">
            <v>1</v>
          </cell>
          <cell r="AJ190">
            <v>1</v>
          </cell>
          <cell r="AL190">
            <v>1</v>
          </cell>
          <cell r="AN190">
            <v>1</v>
          </cell>
          <cell r="AP190">
            <v>1</v>
          </cell>
          <cell r="AR190">
            <v>1</v>
          </cell>
          <cell r="AT190">
            <v>2</v>
          </cell>
          <cell r="AV190">
            <v>1</v>
          </cell>
          <cell r="AX190">
            <v>1</v>
          </cell>
          <cell r="AZ190">
            <v>1</v>
          </cell>
          <cell r="BB190">
            <v>2</v>
          </cell>
          <cell r="BD190">
            <v>2</v>
          </cell>
          <cell r="BF190">
            <v>2</v>
          </cell>
          <cell r="BH190">
            <v>1</v>
          </cell>
        </row>
        <row r="191">
          <cell r="D191" t="str">
            <v>NN9 6AU</v>
          </cell>
          <cell r="X191">
            <v>1</v>
          </cell>
          <cell r="Z191">
            <v>1</v>
          </cell>
          <cell r="AB191">
            <v>1</v>
          </cell>
          <cell r="AD191">
            <v>1</v>
          </cell>
          <cell r="AF191">
            <v>1</v>
          </cell>
          <cell r="AH191">
            <v>1</v>
          </cell>
          <cell r="AJ191">
            <v>1</v>
          </cell>
          <cell r="AL191">
            <v>1</v>
          </cell>
          <cell r="AN191">
            <v>1</v>
          </cell>
          <cell r="AP191">
            <v>2</v>
          </cell>
          <cell r="AR191">
            <v>1</v>
          </cell>
          <cell r="AT191">
            <v>1</v>
          </cell>
          <cell r="AV191">
            <v>3</v>
          </cell>
          <cell r="AX191">
            <v>3</v>
          </cell>
          <cell r="AZ191">
            <v>3</v>
          </cell>
          <cell r="BB191">
            <v>2</v>
          </cell>
          <cell r="BD191">
            <v>3</v>
          </cell>
          <cell r="BF191">
            <v>1</v>
          </cell>
          <cell r="BH191">
            <v>1</v>
          </cell>
        </row>
        <row r="192">
          <cell r="D192" t="str">
            <v>NN9 6AU</v>
          </cell>
          <cell r="X192">
            <v>2</v>
          </cell>
          <cell r="Z192">
            <v>2</v>
          </cell>
          <cell r="AB192">
            <v>2</v>
          </cell>
          <cell r="AD192">
            <v>2</v>
          </cell>
          <cell r="AF192">
            <v>2</v>
          </cell>
          <cell r="AH192">
            <v>2</v>
          </cell>
          <cell r="AJ192">
            <v>2</v>
          </cell>
          <cell r="AL192">
            <v>2</v>
          </cell>
          <cell r="AN192">
            <v>2</v>
          </cell>
          <cell r="AP192">
            <v>2</v>
          </cell>
          <cell r="AR192">
            <v>2</v>
          </cell>
          <cell r="AT192">
            <v>2</v>
          </cell>
          <cell r="AV192">
            <v>2</v>
          </cell>
          <cell r="AX192">
            <v>2</v>
          </cell>
          <cell r="AZ192">
            <v>2</v>
          </cell>
          <cell r="BB192">
            <v>2</v>
          </cell>
          <cell r="BD192">
            <v>2</v>
          </cell>
          <cell r="BF192">
            <v>2</v>
          </cell>
          <cell r="BH192">
            <v>2</v>
          </cell>
        </row>
        <row r="193">
          <cell r="D193" t="str">
            <v>NN9 6AW</v>
          </cell>
          <cell r="X193">
            <v>1</v>
          </cell>
          <cell r="Z193">
            <v>2</v>
          </cell>
          <cell r="AB193">
            <v>1</v>
          </cell>
          <cell r="AD193">
            <v>0</v>
          </cell>
          <cell r="AF193">
            <v>2</v>
          </cell>
          <cell r="AH193">
            <v>1</v>
          </cell>
          <cell r="AJ193">
            <v>2</v>
          </cell>
          <cell r="AL193">
            <v>1</v>
          </cell>
          <cell r="AN193">
            <v>1</v>
          </cell>
          <cell r="AP193">
            <v>1</v>
          </cell>
          <cell r="AR193">
            <v>1</v>
          </cell>
          <cell r="AT193">
            <v>2</v>
          </cell>
          <cell r="AV193">
            <v>1</v>
          </cell>
          <cell r="AX193">
            <v>1</v>
          </cell>
          <cell r="AZ193">
            <v>1</v>
          </cell>
          <cell r="BB193">
            <v>2</v>
          </cell>
          <cell r="BD193">
            <v>2</v>
          </cell>
          <cell r="BF193">
            <v>2</v>
          </cell>
          <cell r="BH193">
            <v>2</v>
          </cell>
        </row>
        <row r="194">
          <cell r="D194" t="str">
            <v>NN9 6AB</v>
          </cell>
          <cell r="X194">
            <v>1</v>
          </cell>
          <cell r="Z194">
            <v>1</v>
          </cell>
          <cell r="AB194">
            <v>1</v>
          </cell>
          <cell r="AD194">
            <v>1</v>
          </cell>
          <cell r="AF194">
            <v>3</v>
          </cell>
          <cell r="AH194">
            <v>3</v>
          </cell>
          <cell r="AJ194">
            <v>1</v>
          </cell>
          <cell r="AL194">
            <v>2</v>
          </cell>
          <cell r="AN194">
            <v>1</v>
          </cell>
          <cell r="AP194">
            <v>1</v>
          </cell>
          <cell r="AR194">
            <v>3</v>
          </cell>
          <cell r="AT194">
            <v>2</v>
          </cell>
          <cell r="AV194">
            <v>1</v>
          </cell>
          <cell r="AX194">
            <v>1</v>
          </cell>
          <cell r="AZ194">
            <v>1</v>
          </cell>
          <cell r="BB194">
            <v>2</v>
          </cell>
          <cell r="BD194">
            <v>2</v>
          </cell>
          <cell r="BF194">
            <v>1</v>
          </cell>
          <cell r="BH194">
            <v>3</v>
          </cell>
        </row>
        <row r="195">
          <cell r="D195" t="str">
            <v>NN9 6AU</v>
          </cell>
          <cell r="X195">
            <v>2</v>
          </cell>
          <cell r="Z195">
            <v>1</v>
          </cell>
          <cell r="AB195">
            <v>1</v>
          </cell>
          <cell r="AD195">
            <v>1</v>
          </cell>
          <cell r="AF195">
            <v>1</v>
          </cell>
          <cell r="AH195">
            <v>2</v>
          </cell>
          <cell r="AJ195">
            <v>1</v>
          </cell>
          <cell r="AL195">
            <v>2</v>
          </cell>
          <cell r="AN195">
            <v>1</v>
          </cell>
          <cell r="AP195">
            <v>2</v>
          </cell>
          <cell r="AR195">
            <v>1</v>
          </cell>
          <cell r="AT195">
            <v>1</v>
          </cell>
          <cell r="AV195">
            <v>2</v>
          </cell>
          <cell r="AX195">
            <v>2</v>
          </cell>
          <cell r="AZ195">
            <v>2</v>
          </cell>
          <cell r="BB195">
            <v>2</v>
          </cell>
          <cell r="BD195">
            <v>2</v>
          </cell>
          <cell r="BF195">
            <v>2</v>
          </cell>
          <cell r="BH195">
            <v>2</v>
          </cell>
        </row>
        <row r="196">
          <cell r="D196" t="str">
            <v>NN9 6AP</v>
          </cell>
          <cell r="X196">
            <v>1</v>
          </cell>
          <cell r="Z196">
            <v>3</v>
          </cell>
          <cell r="AB196">
            <v>1</v>
          </cell>
          <cell r="AD196">
            <v>1</v>
          </cell>
          <cell r="AF196">
            <v>3</v>
          </cell>
          <cell r="AH196">
            <v>3</v>
          </cell>
          <cell r="AJ196">
            <v>1</v>
          </cell>
          <cell r="AL196">
            <v>3</v>
          </cell>
          <cell r="AN196">
            <v>1</v>
          </cell>
          <cell r="AP196">
            <v>1</v>
          </cell>
          <cell r="AR196">
            <v>2</v>
          </cell>
          <cell r="AT196">
            <v>3</v>
          </cell>
          <cell r="AV196">
            <v>1</v>
          </cell>
          <cell r="AX196">
            <v>2</v>
          </cell>
          <cell r="AZ196">
            <v>3</v>
          </cell>
          <cell r="BB196">
            <v>2</v>
          </cell>
          <cell r="BD196">
            <v>3</v>
          </cell>
          <cell r="BF196">
            <v>2</v>
          </cell>
          <cell r="BH196">
            <v>3</v>
          </cell>
        </row>
        <row r="197">
          <cell r="D197" t="str">
            <v>NN9 6AU</v>
          </cell>
          <cell r="X197">
            <v>1</v>
          </cell>
          <cell r="Z197">
            <v>2</v>
          </cell>
          <cell r="AB197">
            <v>1</v>
          </cell>
          <cell r="AD197">
            <v>1</v>
          </cell>
          <cell r="AF197">
            <v>1</v>
          </cell>
          <cell r="AH197">
            <v>2</v>
          </cell>
          <cell r="AJ197">
            <v>2</v>
          </cell>
          <cell r="AL197">
            <v>2</v>
          </cell>
          <cell r="AN197">
            <v>2</v>
          </cell>
          <cell r="AP197">
            <v>2</v>
          </cell>
          <cell r="AR197">
            <v>1</v>
          </cell>
          <cell r="AT197">
            <v>2</v>
          </cell>
          <cell r="AV197">
            <v>1</v>
          </cell>
          <cell r="AX197">
            <v>1</v>
          </cell>
          <cell r="AZ197">
            <v>2</v>
          </cell>
          <cell r="BB197">
            <v>2</v>
          </cell>
          <cell r="BD197">
            <v>2</v>
          </cell>
          <cell r="BF197">
            <v>2</v>
          </cell>
          <cell r="BH197">
            <v>2</v>
          </cell>
        </row>
        <row r="198">
          <cell r="D198" t="str">
            <v>NN9 6AU</v>
          </cell>
          <cell r="X198">
            <v>2</v>
          </cell>
          <cell r="Z198">
            <v>2</v>
          </cell>
          <cell r="AB198">
            <v>1</v>
          </cell>
          <cell r="AD198">
            <v>2</v>
          </cell>
          <cell r="AF198">
            <v>2</v>
          </cell>
          <cell r="AH198">
            <v>2</v>
          </cell>
          <cell r="AJ198">
            <v>1</v>
          </cell>
          <cell r="AL198">
            <v>2</v>
          </cell>
          <cell r="AN198">
            <v>2</v>
          </cell>
          <cell r="AP198">
            <v>2</v>
          </cell>
          <cell r="AR198">
            <v>1</v>
          </cell>
          <cell r="AT198">
            <v>2</v>
          </cell>
          <cell r="AV198">
            <v>2</v>
          </cell>
          <cell r="AX198">
            <v>2</v>
          </cell>
          <cell r="AZ198">
            <v>2</v>
          </cell>
          <cell r="BB198">
            <v>2</v>
          </cell>
          <cell r="BD198">
            <v>2</v>
          </cell>
          <cell r="BF198">
            <v>2</v>
          </cell>
          <cell r="BH198">
            <v>0</v>
          </cell>
        </row>
        <row r="199">
          <cell r="D199" t="str">
            <v>NN9 6AR</v>
          </cell>
          <cell r="X199">
            <v>3</v>
          </cell>
          <cell r="Z199">
            <v>1</v>
          </cell>
          <cell r="AB199">
            <v>1</v>
          </cell>
          <cell r="AD199">
            <v>2</v>
          </cell>
          <cell r="AF199">
            <v>2</v>
          </cell>
          <cell r="AH199">
            <v>3</v>
          </cell>
          <cell r="AJ199">
            <v>1</v>
          </cell>
          <cell r="AL199">
            <v>1</v>
          </cell>
          <cell r="AN199">
            <v>1</v>
          </cell>
          <cell r="AP199">
            <v>2</v>
          </cell>
          <cell r="AR199">
            <v>2</v>
          </cell>
          <cell r="AT199">
            <v>2</v>
          </cell>
          <cell r="AV199">
            <v>2</v>
          </cell>
          <cell r="AX199">
            <v>2</v>
          </cell>
          <cell r="AZ199">
            <v>2</v>
          </cell>
          <cell r="BB199">
            <v>2</v>
          </cell>
          <cell r="BD199">
            <v>2</v>
          </cell>
          <cell r="BF199">
            <v>2</v>
          </cell>
          <cell r="BH199">
            <v>2</v>
          </cell>
        </row>
        <row r="200">
          <cell r="D200" t="str">
            <v>NN9 6AW</v>
          </cell>
          <cell r="X200">
            <v>1</v>
          </cell>
          <cell r="Z200">
            <v>1</v>
          </cell>
          <cell r="AB200">
            <v>1</v>
          </cell>
          <cell r="AD200">
            <v>2</v>
          </cell>
          <cell r="AF200">
            <v>3</v>
          </cell>
          <cell r="AH200">
            <v>2</v>
          </cell>
          <cell r="AJ200">
            <v>2</v>
          </cell>
          <cell r="AL200">
            <v>2</v>
          </cell>
          <cell r="AN200">
            <v>3</v>
          </cell>
          <cell r="AP200">
            <v>2</v>
          </cell>
          <cell r="AR200">
            <v>2</v>
          </cell>
          <cell r="AT200">
            <v>3</v>
          </cell>
          <cell r="AV200">
            <v>2</v>
          </cell>
          <cell r="AX200">
            <v>2</v>
          </cell>
          <cell r="AZ200">
            <v>2</v>
          </cell>
          <cell r="BB200">
            <v>2</v>
          </cell>
          <cell r="BD200">
            <v>2</v>
          </cell>
          <cell r="BF200">
            <v>2</v>
          </cell>
          <cell r="BH200">
            <v>2</v>
          </cell>
        </row>
        <row r="201">
          <cell r="D201" t="str">
            <v>NN9 6AJ</v>
          </cell>
          <cell r="X201">
            <v>1</v>
          </cell>
          <cell r="Z201">
            <v>0</v>
          </cell>
          <cell r="AB201">
            <v>1</v>
          </cell>
          <cell r="AD201">
            <v>2</v>
          </cell>
          <cell r="AF201">
            <v>3</v>
          </cell>
          <cell r="AH201">
            <v>0</v>
          </cell>
          <cell r="AJ201">
            <v>0</v>
          </cell>
          <cell r="AL201">
            <v>0</v>
          </cell>
          <cell r="AN201">
            <v>0</v>
          </cell>
          <cell r="AP201">
            <v>2</v>
          </cell>
          <cell r="AR201">
            <v>0</v>
          </cell>
          <cell r="AT201">
            <v>0</v>
          </cell>
          <cell r="AV201">
            <v>1</v>
          </cell>
          <cell r="AX201">
            <v>1</v>
          </cell>
          <cell r="AZ201">
            <v>1</v>
          </cell>
          <cell r="BB201">
            <v>2</v>
          </cell>
          <cell r="BD201">
            <v>2</v>
          </cell>
          <cell r="BF201">
            <v>2</v>
          </cell>
          <cell r="BH201">
            <v>0</v>
          </cell>
        </row>
        <row r="202">
          <cell r="D202" t="str">
            <v>NN9 6AU</v>
          </cell>
          <cell r="X202">
            <v>2</v>
          </cell>
          <cell r="Z202">
            <v>2</v>
          </cell>
          <cell r="AB202">
            <v>1</v>
          </cell>
          <cell r="AD202">
            <v>1</v>
          </cell>
          <cell r="AF202">
            <v>1</v>
          </cell>
          <cell r="AH202">
            <v>2</v>
          </cell>
          <cell r="AJ202">
            <v>2</v>
          </cell>
          <cell r="AL202">
            <v>2</v>
          </cell>
          <cell r="AN202">
            <v>1</v>
          </cell>
          <cell r="AP202">
            <v>2</v>
          </cell>
          <cell r="AR202">
            <v>2</v>
          </cell>
          <cell r="AT202">
            <v>2</v>
          </cell>
          <cell r="AV202">
            <v>2</v>
          </cell>
          <cell r="AX202">
            <v>2</v>
          </cell>
          <cell r="AZ202">
            <v>2</v>
          </cell>
          <cell r="BB202">
            <v>2</v>
          </cell>
          <cell r="BD202">
            <v>2</v>
          </cell>
          <cell r="BF202">
            <v>2</v>
          </cell>
          <cell r="BH202">
            <v>2</v>
          </cell>
        </row>
        <row r="203">
          <cell r="D203" t="str">
            <v>NN9 6AH</v>
          </cell>
          <cell r="X203">
            <v>1</v>
          </cell>
          <cell r="Z203">
            <v>1</v>
          </cell>
          <cell r="AB203">
            <v>1</v>
          </cell>
          <cell r="AD203">
            <v>1</v>
          </cell>
          <cell r="AF203">
            <v>1</v>
          </cell>
          <cell r="AH203">
            <v>1</v>
          </cell>
          <cell r="AJ203">
            <v>1</v>
          </cell>
          <cell r="AL203">
            <v>2</v>
          </cell>
          <cell r="AN203">
            <v>1</v>
          </cell>
          <cell r="AP203">
            <v>1</v>
          </cell>
          <cell r="AR203">
            <v>2</v>
          </cell>
          <cell r="AT203">
            <v>1</v>
          </cell>
          <cell r="AV203">
            <v>1</v>
          </cell>
          <cell r="AX203">
            <v>1</v>
          </cell>
          <cell r="AZ203">
            <v>2</v>
          </cell>
          <cell r="BB203">
            <v>2</v>
          </cell>
          <cell r="BD203">
            <v>2</v>
          </cell>
          <cell r="BF203">
            <v>2</v>
          </cell>
          <cell r="BH203">
            <v>1</v>
          </cell>
        </row>
        <row r="204">
          <cell r="D204" t="str">
            <v>NN9 6AU</v>
          </cell>
          <cell r="X204">
            <v>1</v>
          </cell>
          <cell r="Z204">
            <v>1</v>
          </cell>
          <cell r="AB204">
            <v>1</v>
          </cell>
          <cell r="AD204">
            <v>1</v>
          </cell>
          <cell r="AF204">
            <v>1</v>
          </cell>
          <cell r="AH204">
            <v>1</v>
          </cell>
          <cell r="AJ204">
            <v>1</v>
          </cell>
          <cell r="AL204">
            <v>1</v>
          </cell>
          <cell r="AN204">
            <v>1</v>
          </cell>
          <cell r="AP204">
            <v>2</v>
          </cell>
          <cell r="AR204">
            <v>1</v>
          </cell>
          <cell r="AT204">
            <v>1</v>
          </cell>
          <cell r="AV204">
            <v>1</v>
          </cell>
          <cell r="AX204">
            <v>1</v>
          </cell>
          <cell r="AZ204">
            <v>1</v>
          </cell>
          <cell r="BB204">
            <v>2</v>
          </cell>
          <cell r="BD204">
            <v>1</v>
          </cell>
          <cell r="BF204">
            <v>2</v>
          </cell>
          <cell r="BH204">
            <v>2</v>
          </cell>
        </row>
        <row r="205">
          <cell r="D205" t="str">
            <v>NN9 6AU</v>
          </cell>
          <cell r="X205">
            <v>1</v>
          </cell>
          <cell r="Z205">
            <v>1</v>
          </cell>
          <cell r="AB205">
            <v>1</v>
          </cell>
          <cell r="AD205">
            <v>1</v>
          </cell>
          <cell r="AF205">
            <v>2</v>
          </cell>
          <cell r="AH205">
            <v>2</v>
          </cell>
          <cell r="AJ205">
            <v>1</v>
          </cell>
          <cell r="AL205">
            <v>2</v>
          </cell>
          <cell r="AN205">
            <v>1</v>
          </cell>
          <cell r="AP205">
            <v>2</v>
          </cell>
          <cell r="AR205">
            <v>1</v>
          </cell>
          <cell r="AT205">
            <v>1</v>
          </cell>
          <cell r="AV205">
            <v>1</v>
          </cell>
          <cell r="AX205">
            <v>1</v>
          </cell>
          <cell r="AZ205">
            <v>2</v>
          </cell>
          <cell r="BB205">
            <v>2</v>
          </cell>
          <cell r="BD205">
            <v>2</v>
          </cell>
          <cell r="BF205">
            <v>2</v>
          </cell>
          <cell r="BH205">
            <v>2</v>
          </cell>
        </row>
        <row r="206">
          <cell r="D206" t="str">
            <v>NN9 6AN</v>
          </cell>
          <cell r="X206">
            <v>1</v>
          </cell>
          <cell r="Z206">
            <v>3</v>
          </cell>
          <cell r="AB206">
            <v>1</v>
          </cell>
          <cell r="AD206">
            <v>1</v>
          </cell>
          <cell r="AF206">
            <v>0</v>
          </cell>
          <cell r="AH206">
            <v>2</v>
          </cell>
          <cell r="AJ206">
            <v>3</v>
          </cell>
          <cell r="AL206">
            <v>2</v>
          </cell>
          <cell r="AN206">
            <v>3</v>
          </cell>
          <cell r="AP206">
            <v>1</v>
          </cell>
          <cell r="AR206">
            <v>0</v>
          </cell>
          <cell r="AT206">
            <v>2</v>
          </cell>
          <cell r="AV206">
            <v>1</v>
          </cell>
          <cell r="AX206">
            <v>1</v>
          </cell>
          <cell r="AZ206">
            <v>1</v>
          </cell>
          <cell r="BB206">
            <v>3</v>
          </cell>
          <cell r="BD206">
            <v>2</v>
          </cell>
          <cell r="BF206">
            <v>2</v>
          </cell>
          <cell r="BH206">
            <v>2</v>
          </cell>
        </row>
        <row r="207">
          <cell r="D207" t="str">
            <v>NN9 6AW</v>
          </cell>
          <cell r="X207">
            <v>2</v>
          </cell>
          <cell r="Z207">
            <v>2</v>
          </cell>
          <cell r="AB207">
            <v>2</v>
          </cell>
          <cell r="AD207">
            <v>2</v>
          </cell>
          <cell r="AF207">
            <v>2</v>
          </cell>
          <cell r="AH207">
            <v>2</v>
          </cell>
          <cell r="AJ207">
            <v>2</v>
          </cell>
          <cell r="AL207">
            <v>2</v>
          </cell>
          <cell r="AN207">
            <v>2</v>
          </cell>
          <cell r="AP207">
            <v>2</v>
          </cell>
          <cell r="AR207">
            <v>2</v>
          </cell>
          <cell r="AT207">
            <v>2</v>
          </cell>
          <cell r="AV207">
            <v>2</v>
          </cell>
          <cell r="AX207">
            <v>2</v>
          </cell>
          <cell r="AZ207">
            <v>2</v>
          </cell>
          <cell r="BB207">
            <v>2</v>
          </cell>
          <cell r="BD207">
            <v>2</v>
          </cell>
          <cell r="BF207">
            <v>2</v>
          </cell>
          <cell r="BH207">
            <v>2</v>
          </cell>
        </row>
        <row r="208">
          <cell r="D208" t="str">
            <v>NN9 6AW</v>
          </cell>
          <cell r="X208">
            <v>2</v>
          </cell>
          <cell r="Z208">
            <v>2</v>
          </cell>
          <cell r="AB208">
            <v>1</v>
          </cell>
          <cell r="AD208">
            <v>2</v>
          </cell>
          <cell r="AF208">
            <v>2</v>
          </cell>
          <cell r="AH208">
            <v>3</v>
          </cell>
          <cell r="AJ208">
            <v>1</v>
          </cell>
          <cell r="AL208">
            <v>3</v>
          </cell>
          <cell r="AN208">
            <v>1</v>
          </cell>
          <cell r="AP208">
            <v>2</v>
          </cell>
          <cell r="AR208">
            <v>2</v>
          </cell>
          <cell r="AT208">
            <v>2</v>
          </cell>
          <cell r="AV208">
            <v>3</v>
          </cell>
          <cell r="AX208">
            <v>3</v>
          </cell>
          <cell r="AZ208">
            <v>2</v>
          </cell>
          <cell r="BB208">
            <v>2</v>
          </cell>
          <cell r="BD208">
            <v>2</v>
          </cell>
          <cell r="BF208">
            <v>2</v>
          </cell>
          <cell r="BH208">
            <v>2</v>
          </cell>
        </row>
        <row r="209">
          <cell r="D209" t="str">
            <v>NN9 6AG</v>
          </cell>
          <cell r="X209">
            <v>2</v>
          </cell>
          <cell r="Z209">
            <v>2</v>
          </cell>
          <cell r="AB209">
            <v>2</v>
          </cell>
          <cell r="AD209">
            <v>2</v>
          </cell>
          <cell r="AF209">
            <v>2</v>
          </cell>
          <cell r="AH209">
            <v>2</v>
          </cell>
          <cell r="AJ209">
            <v>2</v>
          </cell>
          <cell r="AL209">
            <v>2</v>
          </cell>
          <cell r="AN209">
            <v>1</v>
          </cell>
          <cell r="AP209">
            <v>2</v>
          </cell>
          <cell r="AR209">
            <v>2</v>
          </cell>
          <cell r="AT209">
            <v>2</v>
          </cell>
          <cell r="AV209">
            <v>2</v>
          </cell>
          <cell r="AX209">
            <v>2</v>
          </cell>
          <cell r="AZ209">
            <v>2</v>
          </cell>
          <cell r="BB209">
            <v>2</v>
          </cell>
          <cell r="BD209">
            <v>2</v>
          </cell>
          <cell r="BF209">
            <v>2</v>
          </cell>
          <cell r="BH209">
            <v>2</v>
          </cell>
        </row>
        <row r="210">
          <cell r="D210" t="str">
            <v>NN9 6AW</v>
          </cell>
          <cell r="X210">
            <v>1</v>
          </cell>
          <cell r="Z210">
            <v>3</v>
          </cell>
          <cell r="AB210">
            <v>1</v>
          </cell>
          <cell r="AD210">
            <v>1</v>
          </cell>
          <cell r="AF210">
            <v>1</v>
          </cell>
          <cell r="AH210">
            <v>3</v>
          </cell>
          <cell r="AJ210">
            <v>1</v>
          </cell>
          <cell r="AL210">
            <v>3</v>
          </cell>
          <cell r="AN210">
            <v>2</v>
          </cell>
          <cell r="AP210">
            <v>1</v>
          </cell>
          <cell r="AR210">
            <v>1</v>
          </cell>
          <cell r="AT210">
            <v>3</v>
          </cell>
          <cell r="AV210">
            <v>2</v>
          </cell>
          <cell r="AX210">
            <v>2</v>
          </cell>
          <cell r="AZ210">
            <v>2</v>
          </cell>
          <cell r="BB210">
            <v>2</v>
          </cell>
          <cell r="BD210">
            <v>2</v>
          </cell>
          <cell r="BF210">
            <v>2</v>
          </cell>
          <cell r="BH210">
            <v>2</v>
          </cell>
        </row>
        <row r="211">
          <cell r="D211" t="str">
            <v>NN9 6AW</v>
          </cell>
          <cell r="X211">
            <v>1</v>
          </cell>
          <cell r="Z211">
            <v>3</v>
          </cell>
          <cell r="AB211">
            <v>1</v>
          </cell>
          <cell r="AD211">
            <v>2</v>
          </cell>
          <cell r="AF211">
            <v>2</v>
          </cell>
          <cell r="AH211">
            <v>1</v>
          </cell>
          <cell r="AJ211">
            <v>1</v>
          </cell>
          <cell r="AL211">
            <v>3</v>
          </cell>
          <cell r="AN211">
            <v>1</v>
          </cell>
          <cell r="AP211">
            <v>1</v>
          </cell>
          <cell r="AR211">
            <v>2</v>
          </cell>
          <cell r="AT211">
            <v>2</v>
          </cell>
          <cell r="AV211">
            <v>1</v>
          </cell>
          <cell r="AX211">
            <v>1</v>
          </cell>
          <cell r="AZ211">
            <v>1</v>
          </cell>
          <cell r="BB211">
            <v>2</v>
          </cell>
          <cell r="BD211">
            <v>2</v>
          </cell>
          <cell r="BF211">
            <v>2</v>
          </cell>
          <cell r="BH211">
            <v>2</v>
          </cell>
        </row>
        <row r="212">
          <cell r="D212" t="str">
            <v>NN9 6AU</v>
          </cell>
          <cell r="X212">
            <v>2</v>
          </cell>
          <cell r="Z212">
            <v>0</v>
          </cell>
          <cell r="AB212">
            <v>2</v>
          </cell>
          <cell r="AD212">
            <v>0</v>
          </cell>
          <cell r="AF212">
            <v>0</v>
          </cell>
          <cell r="AH212">
            <v>0</v>
          </cell>
          <cell r="AJ212">
            <v>0</v>
          </cell>
          <cell r="AL212">
            <v>0</v>
          </cell>
          <cell r="AN212">
            <v>0</v>
          </cell>
          <cell r="AP212">
            <v>2</v>
          </cell>
          <cell r="AR212">
            <v>0</v>
          </cell>
          <cell r="AT212">
            <v>0</v>
          </cell>
          <cell r="AV212">
            <v>2</v>
          </cell>
          <cell r="AX212">
            <v>0</v>
          </cell>
          <cell r="AZ212">
            <v>2</v>
          </cell>
          <cell r="BB212">
            <v>2</v>
          </cell>
          <cell r="BD212">
            <v>2</v>
          </cell>
          <cell r="BF212">
            <v>2</v>
          </cell>
          <cell r="BH212">
            <v>0</v>
          </cell>
        </row>
        <row r="213">
          <cell r="D213" t="str">
            <v>NN9 6AU</v>
          </cell>
          <cell r="X213">
            <v>1</v>
          </cell>
          <cell r="Z213">
            <v>1</v>
          </cell>
          <cell r="AB213">
            <v>1</v>
          </cell>
          <cell r="AD213">
            <v>1</v>
          </cell>
          <cell r="AF213">
            <v>1</v>
          </cell>
          <cell r="AH213">
            <v>1</v>
          </cell>
          <cell r="AJ213">
            <v>1</v>
          </cell>
          <cell r="AL213">
            <v>2</v>
          </cell>
          <cell r="AN213">
            <v>1</v>
          </cell>
          <cell r="AP213">
            <v>2</v>
          </cell>
          <cell r="AR213">
            <v>1</v>
          </cell>
          <cell r="AT213">
            <v>1</v>
          </cell>
          <cell r="AV213">
            <v>1</v>
          </cell>
          <cell r="AX213">
            <v>1</v>
          </cell>
          <cell r="AZ213">
            <v>2</v>
          </cell>
          <cell r="BB213">
            <v>2</v>
          </cell>
          <cell r="BD213">
            <v>3</v>
          </cell>
          <cell r="BF213">
            <v>2</v>
          </cell>
          <cell r="BH213">
            <v>2</v>
          </cell>
        </row>
        <row r="214">
          <cell r="D214" t="str">
            <v>NN9 6AW</v>
          </cell>
          <cell r="X214">
            <v>2</v>
          </cell>
          <cell r="Z214">
            <v>1</v>
          </cell>
          <cell r="AB214">
            <v>1</v>
          </cell>
          <cell r="AD214">
            <v>2</v>
          </cell>
          <cell r="AF214">
            <v>2</v>
          </cell>
          <cell r="AH214">
            <v>2</v>
          </cell>
          <cell r="AJ214">
            <v>1</v>
          </cell>
          <cell r="AL214">
            <v>2</v>
          </cell>
          <cell r="AN214">
            <v>3</v>
          </cell>
          <cell r="AP214">
            <v>2</v>
          </cell>
          <cell r="AR214">
            <v>2</v>
          </cell>
          <cell r="AT214">
            <v>2</v>
          </cell>
          <cell r="AV214">
            <v>2</v>
          </cell>
          <cell r="AX214">
            <v>2</v>
          </cell>
          <cell r="AZ214">
            <v>2</v>
          </cell>
          <cell r="BB214">
            <v>2</v>
          </cell>
          <cell r="BD214">
            <v>2</v>
          </cell>
          <cell r="BF214">
            <v>2</v>
          </cell>
          <cell r="BH214">
            <v>2</v>
          </cell>
        </row>
        <row r="215">
          <cell r="D215" t="str">
            <v>NN9 6AP</v>
          </cell>
          <cell r="X215">
            <v>1</v>
          </cell>
          <cell r="Z215">
            <v>2</v>
          </cell>
          <cell r="AB215">
            <v>1</v>
          </cell>
          <cell r="AD215">
            <v>1</v>
          </cell>
          <cell r="AF215">
            <v>2</v>
          </cell>
          <cell r="AH215">
            <v>1</v>
          </cell>
          <cell r="AJ215">
            <v>0</v>
          </cell>
          <cell r="AL215">
            <v>2</v>
          </cell>
          <cell r="AN215">
            <v>3</v>
          </cell>
          <cell r="AP215">
            <v>2</v>
          </cell>
          <cell r="AR215">
            <v>2</v>
          </cell>
          <cell r="AT215">
            <v>2</v>
          </cell>
          <cell r="AV215">
            <v>0</v>
          </cell>
          <cell r="AX215">
            <v>1</v>
          </cell>
          <cell r="AZ215">
            <v>1</v>
          </cell>
          <cell r="BB215">
            <v>2</v>
          </cell>
          <cell r="BD215">
            <v>2</v>
          </cell>
          <cell r="BF215">
            <v>2</v>
          </cell>
          <cell r="BH215">
            <v>1</v>
          </cell>
        </row>
        <row r="216">
          <cell r="D216" t="str">
            <v>NN9 6AU</v>
          </cell>
          <cell r="X216">
            <v>1</v>
          </cell>
          <cell r="Z216">
            <v>1</v>
          </cell>
          <cell r="AB216">
            <v>1</v>
          </cell>
          <cell r="AD216">
            <v>2</v>
          </cell>
          <cell r="AF216">
            <v>1</v>
          </cell>
          <cell r="AH216">
            <v>2</v>
          </cell>
          <cell r="AJ216">
            <v>1</v>
          </cell>
          <cell r="AL216">
            <v>2</v>
          </cell>
          <cell r="AN216">
            <v>1</v>
          </cell>
          <cell r="AP216">
            <v>1</v>
          </cell>
          <cell r="AR216">
            <v>1</v>
          </cell>
          <cell r="AT216">
            <v>2</v>
          </cell>
          <cell r="AV216">
            <v>1</v>
          </cell>
          <cell r="AX216">
            <v>2</v>
          </cell>
          <cell r="AZ216">
            <v>2</v>
          </cell>
          <cell r="BB216">
            <v>2</v>
          </cell>
          <cell r="BD216">
            <v>2</v>
          </cell>
          <cell r="BF216">
            <v>2</v>
          </cell>
          <cell r="BH216">
            <v>2</v>
          </cell>
        </row>
        <row r="217">
          <cell r="D217" t="str">
            <v>NN9 6AU</v>
          </cell>
          <cell r="X217">
            <v>0</v>
          </cell>
          <cell r="Z217">
            <v>0</v>
          </cell>
          <cell r="AB217">
            <v>0</v>
          </cell>
          <cell r="AD217">
            <v>0</v>
          </cell>
          <cell r="AF217">
            <v>0</v>
          </cell>
          <cell r="AH217">
            <v>0</v>
          </cell>
          <cell r="AJ217">
            <v>0</v>
          </cell>
          <cell r="AL217">
            <v>0</v>
          </cell>
          <cell r="AN217">
            <v>0</v>
          </cell>
          <cell r="AP217">
            <v>2</v>
          </cell>
          <cell r="AR217">
            <v>0</v>
          </cell>
          <cell r="AT217">
            <v>0</v>
          </cell>
          <cell r="AV217">
            <v>0</v>
          </cell>
          <cell r="AX217">
            <v>0</v>
          </cell>
          <cell r="AZ217">
            <v>3</v>
          </cell>
          <cell r="BB217">
            <v>2</v>
          </cell>
          <cell r="BD217">
            <v>0</v>
          </cell>
          <cell r="BF217">
            <v>2</v>
          </cell>
          <cell r="BH217">
            <v>0</v>
          </cell>
        </row>
        <row r="218">
          <cell r="D218" t="str">
            <v>NN9 6AB</v>
          </cell>
          <cell r="X218">
            <v>2</v>
          </cell>
          <cell r="Z218">
            <v>2</v>
          </cell>
          <cell r="AB218">
            <v>1</v>
          </cell>
          <cell r="AD218">
            <v>2</v>
          </cell>
          <cell r="AF218">
            <v>2</v>
          </cell>
          <cell r="AH218">
            <v>2</v>
          </cell>
          <cell r="AJ218">
            <v>1</v>
          </cell>
          <cell r="AL218">
            <v>2</v>
          </cell>
          <cell r="AN218">
            <v>1</v>
          </cell>
          <cell r="AP218">
            <v>2</v>
          </cell>
          <cell r="AR218">
            <v>2</v>
          </cell>
          <cell r="AT218">
            <v>2</v>
          </cell>
          <cell r="AV218">
            <v>2</v>
          </cell>
          <cell r="AX218">
            <v>2</v>
          </cell>
          <cell r="AZ218">
            <v>2</v>
          </cell>
          <cell r="BB218">
            <v>2</v>
          </cell>
          <cell r="BD218">
            <v>2</v>
          </cell>
          <cell r="BF218">
            <v>2</v>
          </cell>
          <cell r="BH218">
            <v>2</v>
          </cell>
        </row>
        <row r="219">
          <cell r="D219" t="str">
            <v>NN9 6AJ</v>
          </cell>
          <cell r="X219">
            <v>1</v>
          </cell>
          <cell r="Z219">
            <v>1</v>
          </cell>
          <cell r="AB219">
            <v>1</v>
          </cell>
          <cell r="AD219">
            <v>1</v>
          </cell>
          <cell r="AF219">
            <v>1</v>
          </cell>
          <cell r="AH219">
            <v>2</v>
          </cell>
          <cell r="AJ219">
            <v>2</v>
          </cell>
          <cell r="AL219">
            <v>2</v>
          </cell>
          <cell r="AN219">
            <v>1</v>
          </cell>
          <cell r="AP219">
            <v>2</v>
          </cell>
          <cell r="AR219">
            <v>2</v>
          </cell>
          <cell r="AT219">
            <v>2</v>
          </cell>
          <cell r="AV219">
            <v>1</v>
          </cell>
          <cell r="AX219">
            <v>2</v>
          </cell>
          <cell r="AZ219">
            <v>2</v>
          </cell>
          <cell r="BB219">
            <v>2</v>
          </cell>
          <cell r="BD219">
            <v>2</v>
          </cell>
          <cell r="BF219">
            <v>2</v>
          </cell>
          <cell r="BH219">
            <v>2</v>
          </cell>
        </row>
        <row r="220">
          <cell r="D220" t="str">
            <v>NN9 6AW</v>
          </cell>
          <cell r="X220">
            <v>2</v>
          </cell>
          <cell r="Z220">
            <v>1</v>
          </cell>
          <cell r="AB220">
            <v>1</v>
          </cell>
          <cell r="AD220">
            <v>1</v>
          </cell>
          <cell r="AF220">
            <v>1</v>
          </cell>
          <cell r="AH220">
            <v>3</v>
          </cell>
          <cell r="AJ220">
            <v>1</v>
          </cell>
          <cell r="AL220">
            <v>2</v>
          </cell>
          <cell r="AN220">
            <v>1</v>
          </cell>
          <cell r="AP220">
            <v>2</v>
          </cell>
          <cell r="AR220">
            <v>2</v>
          </cell>
          <cell r="AT220">
            <v>1</v>
          </cell>
          <cell r="AV220">
            <v>2</v>
          </cell>
          <cell r="AX220">
            <v>2</v>
          </cell>
          <cell r="AZ220">
            <v>3</v>
          </cell>
          <cell r="BB220">
            <v>2</v>
          </cell>
          <cell r="BD220">
            <v>2</v>
          </cell>
          <cell r="BF220">
            <v>3</v>
          </cell>
          <cell r="BH220">
            <v>2</v>
          </cell>
        </row>
        <row r="221">
          <cell r="D221" t="str">
            <v>NN9 6AU</v>
          </cell>
          <cell r="X221">
            <v>1</v>
          </cell>
          <cell r="Z221">
            <v>1</v>
          </cell>
          <cell r="AB221">
            <v>1</v>
          </cell>
          <cell r="AD221">
            <v>1</v>
          </cell>
          <cell r="AF221">
            <v>1</v>
          </cell>
          <cell r="AH221">
            <v>1</v>
          </cell>
          <cell r="AJ221">
            <v>1</v>
          </cell>
          <cell r="AL221">
            <v>2</v>
          </cell>
          <cell r="AN221">
            <v>1</v>
          </cell>
          <cell r="AP221">
            <v>2</v>
          </cell>
          <cell r="AR221">
            <v>1</v>
          </cell>
          <cell r="AT221">
            <v>1</v>
          </cell>
          <cell r="AV221">
            <v>1</v>
          </cell>
          <cell r="AX221">
            <v>1</v>
          </cell>
          <cell r="AZ221">
            <v>3</v>
          </cell>
          <cell r="BB221">
            <v>2</v>
          </cell>
          <cell r="BD221">
            <v>2</v>
          </cell>
          <cell r="BF221">
            <v>2</v>
          </cell>
          <cell r="BH221">
            <v>2</v>
          </cell>
        </row>
        <row r="222">
          <cell r="D222" t="str">
            <v>NN9 6AU</v>
          </cell>
          <cell r="X222">
            <v>1</v>
          </cell>
          <cell r="Z222">
            <v>2</v>
          </cell>
          <cell r="AB222">
            <v>1</v>
          </cell>
          <cell r="AD222">
            <v>3</v>
          </cell>
          <cell r="AF222">
            <v>3</v>
          </cell>
          <cell r="AH222">
            <v>1</v>
          </cell>
          <cell r="AJ222">
            <v>2</v>
          </cell>
          <cell r="AL222">
            <v>2</v>
          </cell>
          <cell r="AN222">
            <v>2</v>
          </cell>
          <cell r="AP222">
            <v>2</v>
          </cell>
          <cell r="AR222">
            <v>0</v>
          </cell>
          <cell r="AT222">
            <v>3</v>
          </cell>
          <cell r="AV222">
            <v>2</v>
          </cell>
          <cell r="AX222">
            <v>1</v>
          </cell>
          <cell r="AZ222">
            <v>2</v>
          </cell>
          <cell r="BB222">
            <v>2</v>
          </cell>
          <cell r="BD222">
            <v>2</v>
          </cell>
          <cell r="BF222">
            <v>2</v>
          </cell>
          <cell r="BH222">
            <v>2</v>
          </cell>
        </row>
        <row r="223">
          <cell r="D223" t="str">
            <v>NN9 6AU</v>
          </cell>
          <cell r="X223">
            <v>2</v>
          </cell>
          <cell r="Z223">
            <v>2</v>
          </cell>
          <cell r="AB223">
            <v>2</v>
          </cell>
          <cell r="AD223">
            <v>2</v>
          </cell>
          <cell r="AF223">
            <v>2</v>
          </cell>
          <cell r="AH223">
            <v>2</v>
          </cell>
          <cell r="AJ223">
            <v>2</v>
          </cell>
          <cell r="AL223">
            <v>2</v>
          </cell>
          <cell r="AN223">
            <v>2</v>
          </cell>
          <cell r="AP223">
            <v>2</v>
          </cell>
          <cell r="AR223">
            <v>2</v>
          </cell>
          <cell r="AT223">
            <v>2</v>
          </cell>
          <cell r="AV223">
            <v>2</v>
          </cell>
          <cell r="AX223">
            <v>2</v>
          </cell>
          <cell r="AZ223">
            <v>2</v>
          </cell>
          <cell r="BB223">
            <v>2</v>
          </cell>
          <cell r="BD223">
            <v>2</v>
          </cell>
          <cell r="BF223">
            <v>2</v>
          </cell>
          <cell r="BH223">
            <v>2</v>
          </cell>
        </row>
        <row r="224">
          <cell r="D224" t="str">
            <v>NN9 6AJ</v>
          </cell>
          <cell r="X224">
            <v>3</v>
          </cell>
          <cell r="Z224">
            <v>2</v>
          </cell>
          <cell r="AB224">
            <v>1</v>
          </cell>
          <cell r="AD224">
            <v>1</v>
          </cell>
          <cell r="AF224">
            <v>3</v>
          </cell>
          <cell r="AH224">
            <v>3</v>
          </cell>
          <cell r="AJ224">
            <v>1</v>
          </cell>
          <cell r="AL224">
            <v>2</v>
          </cell>
          <cell r="AN224">
            <v>3</v>
          </cell>
          <cell r="AP224">
            <v>2</v>
          </cell>
          <cell r="AR224">
            <v>1</v>
          </cell>
          <cell r="AT224">
            <v>1</v>
          </cell>
          <cell r="AV224">
            <v>2</v>
          </cell>
          <cell r="AX224">
            <v>1</v>
          </cell>
          <cell r="AZ224">
            <v>3</v>
          </cell>
          <cell r="BB224">
            <v>2</v>
          </cell>
          <cell r="BD224">
            <v>1</v>
          </cell>
          <cell r="BF224">
            <v>3</v>
          </cell>
          <cell r="BH224">
            <v>2</v>
          </cell>
        </row>
        <row r="225">
          <cell r="D225" t="str">
            <v>NN9 6AW</v>
          </cell>
          <cell r="X225">
            <v>2</v>
          </cell>
          <cell r="Z225">
            <v>1</v>
          </cell>
          <cell r="AB225">
            <v>3</v>
          </cell>
          <cell r="AD225">
            <v>1</v>
          </cell>
          <cell r="AF225">
            <v>3</v>
          </cell>
          <cell r="AH225">
            <v>2</v>
          </cell>
          <cell r="AJ225">
            <v>3</v>
          </cell>
          <cell r="AL225">
            <v>2</v>
          </cell>
          <cell r="AN225">
            <v>1</v>
          </cell>
          <cell r="AP225">
            <v>2</v>
          </cell>
          <cell r="AR225">
            <v>2</v>
          </cell>
          <cell r="AT225">
            <v>1</v>
          </cell>
          <cell r="AV225">
            <v>2</v>
          </cell>
          <cell r="AX225">
            <v>2</v>
          </cell>
          <cell r="AZ225">
            <v>2</v>
          </cell>
          <cell r="BB225">
            <v>2</v>
          </cell>
          <cell r="BD225">
            <v>2</v>
          </cell>
          <cell r="BF225">
            <v>2</v>
          </cell>
          <cell r="BH225">
            <v>2</v>
          </cell>
        </row>
        <row r="226">
          <cell r="D226" t="str">
            <v>NN9 6AP</v>
          </cell>
          <cell r="X226">
            <v>1</v>
          </cell>
          <cell r="Z226">
            <v>2</v>
          </cell>
          <cell r="AB226">
            <v>2</v>
          </cell>
          <cell r="AD226">
            <v>1</v>
          </cell>
          <cell r="AF226">
            <v>1</v>
          </cell>
          <cell r="AH226">
            <v>1</v>
          </cell>
          <cell r="AJ226">
            <v>1</v>
          </cell>
          <cell r="AL226">
            <v>2</v>
          </cell>
          <cell r="AN226">
            <v>1</v>
          </cell>
          <cell r="AP226">
            <v>1</v>
          </cell>
          <cell r="AR226">
            <v>2</v>
          </cell>
          <cell r="AT226">
            <v>2</v>
          </cell>
          <cell r="AV226">
            <v>1</v>
          </cell>
          <cell r="AX226">
            <v>1</v>
          </cell>
          <cell r="AZ226">
            <v>1</v>
          </cell>
          <cell r="BB226">
            <v>2</v>
          </cell>
          <cell r="BD226">
            <v>2</v>
          </cell>
          <cell r="BF226">
            <v>2</v>
          </cell>
          <cell r="BH226">
            <v>1</v>
          </cell>
        </row>
        <row r="227">
          <cell r="D227" t="str">
            <v>NN9 6AW</v>
          </cell>
          <cell r="X227">
            <v>1</v>
          </cell>
          <cell r="Z227">
            <v>2</v>
          </cell>
          <cell r="AB227">
            <v>1</v>
          </cell>
          <cell r="AD227">
            <v>1</v>
          </cell>
          <cell r="AF227">
            <v>2</v>
          </cell>
          <cell r="AH227">
            <v>1</v>
          </cell>
          <cell r="AJ227">
            <v>1</v>
          </cell>
          <cell r="AL227">
            <v>2</v>
          </cell>
          <cell r="AN227">
            <v>1</v>
          </cell>
          <cell r="AP227">
            <v>2</v>
          </cell>
          <cell r="AR227">
            <v>2</v>
          </cell>
          <cell r="AT227">
            <v>2</v>
          </cell>
          <cell r="AV227">
            <v>1</v>
          </cell>
          <cell r="AX227">
            <v>1</v>
          </cell>
          <cell r="AZ227">
            <v>1</v>
          </cell>
          <cell r="BB227">
            <v>2</v>
          </cell>
          <cell r="BD227">
            <v>2</v>
          </cell>
          <cell r="BF227">
            <v>2</v>
          </cell>
          <cell r="BH227">
            <v>2</v>
          </cell>
        </row>
        <row r="228">
          <cell r="D228" t="str">
            <v>NN9 6AU</v>
          </cell>
          <cell r="X228">
            <v>1</v>
          </cell>
          <cell r="Z228">
            <v>1</v>
          </cell>
          <cell r="AB228">
            <v>2</v>
          </cell>
          <cell r="AD228">
            <v>2</v>
          </cell>
          <cell r="AF228">
            <v>1</v>
          </cell>
          <cell r="AH228">
            <v>1</v>
          </cell>
          <cell r="AJ228">
            <v>2</v>
          </cell>
          <cell r="AL228">
            <v>1</v>
          </cell>
          <cell r="AN228">
            <v>1</v>
          </cell>
          <cell r="AP228">
            <v>2</v>
          </cell>
          <cell r="AR228">
            <v>2</v>
          </cell>
          <cell r="AT228">
            <v>1</v>
          </cell>
          <cell r="AV228">
            <v>2</v>
          </cell>
          <cell r="AX228">
            <v>2</v>
          </cell>
          <cell r="AZ228">
            <v>2</v>
          </cell>
          <cell r="BB228">
            <v>2</v>
          </cell>
          <cell r="BD228">
            <v>2</v>
          </cell>
          <cell r="BF228">
            <v>2</v>
          </cell>
          <cell r="BH228">
            <v>2</v>
          </cell>
        </row>
        <row r="229">
          <cell r="D229" t="str">
            <v>NN9 6AU</v>
          </cell>
          <cell r="X229">
            <v>1</v>
          </cell>
          <cell r="Z229">
            <v>1</v>
          </cell>
          <cell r="AB229">
            <v>1</v>
          </cell>
          <cell r="AD229">
            <v>1</v>
          </cell>
          <cell r="AF229">
            <v>2</v>
          </cell>
          <cell r="AH229">
            <v>1</v>
          </cell>
          <cell r="AJ229">
            <v>1</v>
          </cell>
          <cell r="AL229">
            <v>2</v>
          </cell>
          <cell r="AN229">
            <v>1</v>
          </cell>
          <cell r="AP229">
            <v>2</v>
          </cell>
          <cell r="AR229">
            <v>1</v>
          </cell>
          <cell r="AT229">
            <v>2</v>
          </cell>
          <cell r="AV229">
            <v>1</v>
          </cell>
          <cell r="AX229">
            <v>1</v>
          </cell>
          <cell r="AZ229">
            <v>2</v>
          </cell>
          <cell r="BB229">
            <v>2</v>
          </cell>
          <cell r="BD229">
            <v>1</v>
          </cell>
          <cell r="BF229">
            <v>2</v>
          </cell>
          <cell r="BH229">
            <v>3</v>
          </cell>
        </row>
        <row r="230">
          <cell r="D230" t="str">
            <v>NN9 6AW</v>
          </cell>
          <cell r="X230">
            <v>1</v>
          </cell>
          <cell r="Z230">
            <v>1</v>
          </cell>
          <cell r="AB230">
            <v>1</v>
          </cell>
          <cell r="AD230">
            <v>1</v>
          </cell>
          <cell r="AF230">
            <v>1</v>
          </cell>
          <cell r="AH230">
            <v>2</v>
          </cell>
          <cell r="AJ230">
            <v>3</v>
          </cell>
          <cell r="AL230">
            <v>2</v>
          </cell>
          <cell r="AN230">
            <v>3</v>
          </cell>
          <cell r="AP230">
            <v>1</v>
          </cell>
          <cell r="AR230">
            <v>2</v>
          </cell>
          <cell r="AT230">
            <v>1</v>
          </cell>
          <cell r="AV230">
            <v>2</v>
          </cell>
          <cell r="AX230">
            <v>2</v>
          </cell>
          <cell r="AZ230">
            <v>3</v>
          </cell>
          <cell r="BB230">
            <v>2</v>
          </cell>
          <cell r="BD230">
            <v>2</v>
          </cell>
          <cell r="BF230">
            <v>3</v>
          </cell>
          <cell r="BH230">
            <v>2</v>
          </cell>
        </row>
        <row r="231">
          <cell r="D231" t="str">
            <v>NN9 6AP</v>
          </cell>
          <cell r="X231">
            <v>1</v>
          </cell>
          <cell r="Z231">
            <v>2</v>
          </cell>
          <cell r="AB231">
            <v>1</v>
          </cell>
          <cell r="AD231">
            <v>1</v>
          </cell>
          <cell r="AF231">
            <v>2</v>
          </cell>
          <cell r="AH231">
            <v>1</v>
          </cell>
          <cell r="AJ231">
            <v>3</v>
          </cell>
          <cell r="AL231">
            <v>2</v>
          </cell>
          <cell r="AN231">
            <v>3</v>
          </cell>
          <cell r="AP231">
            <v>2</v>
          </cell>
          <cell r="AR231">
            <v>3</v>
          </cell>
          <cell r="AT231">
            <v>2</v>
          </cell>
          <cell r="AV231">
            <v>2</v>
          </cell>
          <cell r="AX231">
            <v>2</v>
          </cell>
          <cell r="AZ231">
            <v>2</v>
          </cell>
          <cell r="BB231">
            <v>2</v>
          </cell>
          <cell r="BD231">
            <v>2</v>
          </cell>
          <cell r="BF231">
            <v>2</v>
          </cell>
          <cell r="BH231">
            <v>2</v>
          </cell>
        </row>
        <row r="232">
          <cell r="D232" t="str">
            <v>NN9 6AU</v>
          </cell>
          <cell r="X232">
            <v>2</v>
          </cell>
          <cell r="Z232">
            <v>2</v>
          </cell>
          <cell r="AB232">
            <v>1</v>
          </cell>
          <cell r="AD232">
            <v>1</v>
          </cell>
          <cell r="AF232">
            <v>1</v>
          </cell>
          <cell r="AH232">
            <v>2</v>
          </cell>
          <cell r="AJ232">
            <v>2</v>
          </cell>
          <cell r="AL232">
            <v>2</v>
          </cell>
          <cell r="AN232">
            <v>1</v>
          </cell>
          <cell r="AP232">
            <v>2</v>
          </cell>
          <cell r="AR232">
            <v>2</v>
          </cell>
          <cell r="AT232">
            <v>2</v>
          </cell>
          <cell r="AV232">
            <v>2</v>
          </cell>
          <cell r="AX232">
            <v>2</v>
          </cell>
          <cell r="AZ232">
            <v>2</v>
          </cell>
          <cell r="BB232">
            <v>2</v>
          </cell>
          <cell r="BD232">
            <v>2</v>
          </cell>
          <cell r="BF232">
            <v>2</v>
          </cell>
          <cell r="BH232">
            <v>2</v>
          </cell>
        </row>
        <row r="233">
          <cell r="D233" t="str">
            <v>NN9 6AU</v>
          </cell>
          <cell r="X233">
            <v>1</v>
          </cell>
          <cell r="Z233">
            <v>1</v>
          </cell>
          <cell r="AB233">
            <v>1</v>
          </cell>
          <cell r="AD233">
            <v>1</v>
          </cell>
          <cell r="AF233">
            <v>1</v>
          </cell>
          <cell r="AH233">
            <v>1</v>
          </cell>
          <cell r="AJ233">
            <v>1</v>
          </cell>
          <cell r="AL233">
            <v>1</v>
          </cell>
          <cell r="AN233">
            <v>1</v>
          </cell>
          <cell r="AP233">
            <v>1</v>
          </cell>
          <cell r="AR233">
            <v>1</v>
          </cell>
          <cell r="AT233">
            <v>1</v>
          </cell>
          <cell r="AV233">
            <v>1</v>
          </cell>
          <cell r="AX233">
            <v>1</v>
          </cell>
          <cell r="AZ233">
            <v>1</v>
          </cell>
          <cell r="BB233">
            <v>2</v>
          </cell>
          <cell r="BD233">
            <v>2</v>
          </cell>
          <cell r="BF233">
            <v>1</v>
          </cell>
          <cell r="BH233">
            <v>1</v>
          </cell>
        </row>
        <row r="234">
          <cell r="D234" t="str">
            <v>NN9 6AU</v>
          </cell>
          <cell r="X234">
            <v>1</v>
          </cell>
          <cell r="Z234">
            <v>1</v>
          </cell>
          <cell r="AB234">
            <v>1</v>
          </cell>
          <cell r="AD234">
            <v>1</v>
          </cell>
          <cell r="AF234">
            <v>1</v>
          </cell>
          <cell r="AH234">
            <v>1</v>
          </cell>
          <cell r="AJ234">
            <v>1</v>
          </cell>
          <cell r="AL234">
            <v>1</v>
          </cell>
          <cell r="AN234">
            <v>1</v>
          </cell>
          <cell r="AP234">
            <v>0</v>
          </cell>
          <cell r="AR234">
            <v>1</v>
          </cell>
          <cell r="AT234">
            <v>1</v>
          </cell>
          <cell r="AV234">
            <v>1</v>
          </cell>
          <cell r="AX234">
            <v>1</v>
          </cell>
          <cell r="AZ234">
            <v>3</v>
          </cell>
          <cell r="BB234">
            <v>2</v>
          </cell>
          <cell r="BD234">
            <v>0</v>
          </cell>
          <cell r="BF234">
            <v>0</v>
          </cell>
          <cell r="BH234">
            <v>1</v>
          </cell>
        </row>
        <row r="235">
          <cell r="D235" t="str">
            <v>NN9 6AU</v>
          </cell>
          <cell r="X235">
            <v>0</v>
          </cell>
          <cell r="Z235">
            <v>0</v>
          </cell>
          <cell r="AB235">
            <v>0</v>
          </cell>
          <cell r="AD235">
            <v>0</v>
          </cell>
          <cell r="AF235">
            <v>1</v>
          </cell>
          <cell r="AH235">
            <v>0</v>
          </cell>
          <cell r="AJ235">
            <v>0</v>
          </cell>
          <cell r="AL235">
            <v>0</v>
          </cell>
          <cell r="AN235">
            <v>0</v>
          </cell>
          <cell r="AP235">
            <v>1</v>
          </cell>
          <cell r="AR235">
            <v>0</v>
          </cell>
          <cell r="AT235">
            <v>0</v>
          </cell>
          <cell r="AV235">
            <v>0</v>
          </cell>
          <cell r="AX235">
            <v>0</v>
          </cell>
          <cell r="AZ235">
            <v>1</v>
          </cell>
          <cell r="BB235">
            <v>2</v>
          </cell>
          <cell r="BD235">
            <v>3</v>
          </cell>
          <cell r="BF235">
            <v>3</v>
          </cell>
          <cell r="BH235">
            <v>0</v>
          </cell>
        </row>
        <row r="236">
          <cell r="D236" t="str">
            <v>NN9 6AU</v>
          </cell>
          <cell r="X236">
            <v>2</v>
          </cell>
          <cell r="Z236">
            <v>2</v>
          </cell>
          <cell r="AB236">
            <v>2</v>
          </cell>
          <cell r="AD236">
            <v>2</v>
          </cell>
          <cell r="AF236">
            <v>2</v>
          </cell>
          <cell r="AH236">
            <v>2</v>
          </cell>
          <cell r="AJ236">
            <v>2</v>
          </cell>
          <cell r="AL236">
            <v>2</v>
          </cell>
          <cell r="AN236">
            <v>2</v>
          </cell>
          <cell r="AP236">
            <v>2</v>
          </cell>
          <cell r="AR236">
            <v>2</v>
          </cell>
          <cell r="AT236">
            <v>2</v>
          </cell>
          <cell r="AV236">
            <v>2</v>
          </cell>
          <cell r="AX236">
            <v>2</v>
          </cell>
          <cell r="AZ236">
            <v>2</v>
          </cell>
          <cell r="BB236">
            <v>2</v>
          </cell>
          <cell r="BD236">
            <v>2</v>
          </cell>
          <cell r="BF236">
            <v>2</v>
          </cell>
          <cell r="BH236">
            <v>2</v>
          </cell>
        </row>
        <row r="237">
          <cell r="D237" t="str">
            <v>NN9 6AW</v>
          </cell>
          <cell r="X237">
            <v>1</v>
          </cell>
          <cell r="Z237">
            <v>2</v>
          </cell>
          <cell r="AB237">
            <v>1</v>
          </cell>
          <cell r="AD237">
            <v>1</v>
          </cell>
          <cell r="AF237">
            <v>2</v>
          </cell>
          <cell r="AH237">
            <v>1</v>
          </cell>
          <cell r="AJ237">
            <v>1</v>
          </cell>
          <cell r="AL237">
            <v>2</v>
          </cell>
          <cell r="AN237">
            <v>1</v>
          </cell>
          <cell r="AP237">
            <v>1</v>
          </cell>
          <cell r="AR237">
            <v>1</v>
          </cell>
          <cell r="AT237">
            <v>2</v>
          </cell>
          <cell r="AV237">
            <v>1</v>
          </cell>
          <cell r="AX237">
            <v>1</v>
          </cell>
          <cell r="AZ237">
            <v>1</v>
          </cell>
          <cell r="BB237">
            <v>2</v>
          </cell>
          <cell r="BD237">
            <v>2</v>
          </cell>
          <cell r="BF237">
            <v>2</v>
          </cell>
          <cell r="BH237">
            <v>2</v>
          </cell>
        </row>
        <row r="238">
          <cell r="D238" t="str">
            <v>NN9 6AB</v>
          </cell>
          <cell r="X238">
            <v>1</v>
          </cell>
          <cell r="Z238">
            <v>1</v>
          </cell>
          <cell r="AB238">
            <v>1</v>
          </cell>
          <cell r="AD238">
            <v>2</v>
          </cell>
          <cell r="AF238">
            <v>2</v>
          </cell>
          <cell r="AH238">
            <v>1</v>
          </cell>
          <cell r="AJ238">
            <v>1</v>
          </cell>
          <cell r="AL238">
            <v>2</v>
          </cell>
          <cell r="AN238">
            <v>1</v>
          </cell>
          <cell r="AP238">
            <v>1</v>
          </cell>
          <cell r="AR238">
            <v>2</v>
          </cell>
          <cell r="AT238">
            <v>2</v>
          </cell>
          <cell r="AV238">
            <v>1</v>
          </cell>
          <cell r="AX238">
            <v>1</v>
          </cell>
          <cell r="AZ238">
            <v>1</v>
          </cell>
          <cell r="BB238">
            <v>2</v>
          </cell>
          <cell r="BD238">
            <v>1</v>
          </cell>
          <cell r="BF238">
            <v>2</v>
          </cell>
          <cell r="BH238">
            <v>1</v>
          </cell>
        </row>
        <row r="239">
          <cell r="D239" t="str">
            <v>NN9 6AU</v>
          </cell>
          <cell r="X239">
            <v>2</v>
          </cell>
          <cell r="Z239">
            <v>1</v>
          </cell>
          <cell r="AB239">
            <v>1</v>
          </cell>
          <cell r="AD239">
            <v>2</v>
          </cell>
          <cell r="AF239">
            <v>2</v>
          </cell>
          <cell r="AH239">
            <v>2</v>
          </cell>
          <cell r="AJ239">
            <v>2</v>
          </cell>
          <cell r="AL239">
            <v>2</v>
          </cell>
          <cell r="AN239">
            <v>1</v>
          </cell>
          <cell r="AP239">
            <v>2</v>
          </cell>
          <cell r="AR239">
            <v>1</v>
          </cell>
          <cell r="AT239">
            <v>1</v>
          </cell>
          <cell r="AV239">
            <v>2</v>
          </cell>
          <cell r="AX239">
            <v>2</v>
          </cell>
          <cell r="AZ239">
            <v>2</v>
          </cell>
          <cell r="BB239">
            <v>2</v>
          </cell>
          <cell r="BD239">
            <v>2</v>
          </cell>
          <cell r="BF239">
            <v>2</v>
          </cell>
          <cell r="BH239">
            <v>2</v>
          </cell>
        </row>
        <row r="240">
          <cell r="D240" t="str">
            <v>NN9 6AP</v>
          </cell>
          <cell r="X240">
            <v>1</v>
          </cell>
          <cell r="Z240">
            <v>1</v>
          </cell>
          <cell r="AB240">
            <v>1</v>
          </cell>
          <cell r="AD240">
            <v>1</v>
          </cell>
          <cell r="AF240">
            <v>1</v>
          </cell>
          <cell r="AH240">
            <v>3</v>
          </cell>
          <cell r="AJ240">
            <v>2</v>
          </cell>
          <cell r="AL240">
            <v>2</v>
          </cell>
          <cell r="AN240">
            <v>1</v>
          </cell>
          <cell r="AP240">
            <v>1</v>
          </cell>
          <cell r="AR240">
            <v>2</v>
          </cell>
          <cell r="AT240">
            <v>2</v>
          </cell>
          <cell r="AV240">
            <v>2</v>
          </cell>
          <cell r="AX240">
            <v>2</v>
          </cell>
          <cell r="AZ240">
            <v>1</v>
          </cell>
          <cell r="BB240">
            <v>2</v>
          </cell>
          <cell r="BD240">
            <v>2</v>
          </cell>
          <cell r="BF240">
            <v>2</v>
          </cell>
          <cell r="BH240">
            <v>2</v>
          </cell>
        </row>
        <row r="241">
          <cell r="D241" t="str">
            <v>NN9 6AU</v>
          </cell>
          <cell r="X241">
            <v>1</v>
          </cell>
          <cell r="Z241">
            <v>2</v>
          </cell>
          <cell r="AB241">
            <v>1</v>
          </cell>
          <cell r="AD241">
            <v>1</v>
          </cell>
          <cell r="AF241">
            <v>1</v>
          </cell>
          <cell r="AH241">
            <v>2</v>
          </cell>
          <cell r="AJ241">
            <v>2</v>
          </cell>
          <cell r="AL241">
            <v>2</v>
          </cell>
          <cell r="AN241">
            <v>2</v>
          </cell>
          <cell r="AP241">
            <v>2</v>
          </cell>
          <cell r="AR241">
            <v>1</v>
          </cell>
          <cell r="AT241">
            <v>2</v>
          </cell>
          <cell r="AV241">
            <v>1</v>
          </cell>
          <cell r="AX241">
            <v>1</v>
          </cell>
          <cell r="AZ241">
            <v>0</v>
          </cell>
          <cell r="BB241">
            <v>0</v>
          </cell>
          <cell r="BD241">
            <v>2</v>
          </cell>
          <cell r="BF241">
            <v>2</v>
          </cell>
          <cell r="BH241">
            <v>2</v>
          </cell>
        </row>
        <row r="242">
          <cell r="D242" t="str">
            <v>NN9 6AU</v>
          </cell>
          <cell r="X242">
            <v>1</v>
          </cell>
          <cell r="Z242">
            <v>2</v>
          </cell>
          <cell r="AB242">
            <v>1</v>
          </cell>
          <cell r="AD242">
            <v>2</v>
          </cell>
          <cell r="AF242">
            <v>2</v>
          </cell>
          <cell r="AH242">
            <v>2</v>
          </cell>
          <cell r="AJ242">
            <v>1</v>
          </cell>
          <cell r="AL242">
            <v>2</v>
          </cell>
          <cell r="AN242">
            <v>1</v>
          </cell>
          <cell r="AP242">
            <v>2</v>
          </cell>
          <cell r="AR242">
            <v>1</v>
          </cell>
          <cell r="AT242">
            <v>2</v>
          </cell>
          <cell r="AV242">
            <v>2</v>
          </cell>
          <cell r="AX242">
            <v>2</v>
          </cell>
          <cell r="AZ242">
            <v>2</v>
          </cell>
          <cell r="BB242">
            <v>2</v>
          </cell>
          <cell r="BD242">
            <v>2</v>
          </cell>
          <cell r="BF242">
            <v>2</v>
          </cell>
          <cell r="BH242">
            <v>2</v>
          </cell>
        </row>
        <row r="243">
          <cell r="D243" t="str">
            <v>NN9 6AR</v>
          </cell>
          <cell r="X243">
            <v>3</v>
          </cell>
          <cell r="Z243">
            <v>1</v>
          </cell>
          <cell r="AB243">
            <v>1</v>
          </cell>
          <cell r="AD243">
            <v>2</v>
          </cell>
          <cell r="AF243">
            <v>2</v>
          </cell>
          <cell r="AH243">
            <v>3</v>
          </cell>
          <cell r="AJ243">
            <v>1</v>
          </cell>
          <cell r="AL243">
            <v>1</v>
          </cell>
          <cell r="AN243">
            <v>1</v>
          </cell>
          <cell r="AP243">
            <v>2</v>
          </cell>
          <cell r="AR243">
            <v>2</v>
          </cell>
          <cell r="AT243">
            <v>2</v>
          </cell>
          <cell r="AV243">
            <v>2</v>
          </cell>
          <cell r="AX243">
            <v>2</v>
          </cell>
          <cell r="AZ243">
            <v>2</v>
          </cell>
          <cell r="BB243">
            <v>2</v>
          </cell>
          <cell r="BD243">
            <v>2</v>
          </cell>
          <cell r="BF243">
            <v>2</v>
          </cell>
          <cell r="BH243">
            <v>2</v>
          </cell>
        </row>
        <row r="244">
          <cell r="D244" t="str">
            <v>NN9 6AW</v>
          </cell>
          <cell r="X244">
            <v>3</v>
          </cell>
          <cell r="Z244">
            <v>0</v>
          </cell>
          <cell r="AB244">
            <v>1</v>
          </cell>
          <cell r="AD244">
            <v>2</v>
          </cell>
          <cell r="AF244">
            <v>3</v>
          </cell>
          <cell r="AH244">
            <v>3</v>
          </cell>
          <cell r="AJ244">
            <v>2</v>
          </cell>
          <cell r="AL244">
            <v>2</v>
          </cell>
          <cell r="AN244">
            <v>1</v>
          </cell>
          <cell r="AP244">
            <v>2</v>
          </cell>
          <cell r="AR244">
            <v>2</v>
          </cell>
          <cell r="AT244">
            <v>3</v>
          </cell>
          <cell r="AV244">
            <v>2</v>
          </cell>
          <cell r="AX244">
            <v>2</v>
          </cell>
          <cell r="AZ244">
            <v>2</v>
          </cell>
          <cell r="BB244">
            <v>2</v>
          </cell>
          <cell r="BD244">
            <v>3</v>
          </cell>
          <cell r="BF244">
            <v>2</v>
          </cell>
          <cell r="BH244">
            <v>2</v>
          </cell>
        </row>
        <row r="245">
          <cell r="D245" t="str">
            <v>NN9 6AJ</v>
          </cell>
          <cell r="X245">
            <v>1</v>
          </cell>
          <cell r="Z245">
            <v>2</v>
          </cell>
          <cell r="AB245">
            <v>1</v>
          </cell>
          <cell r="AD245">
            <v>2</v>
          </cell>
          <cell r="AF245">
            <v>3</v>
          </cell>
          <cell r="AH245">
            <v>2</v>
          </cell>
          <cell r="AJ245">
            <v>1</v>
          </cell>
          <cell r="AL245">
            <v>2</v>
          </cell>
          <cell r="AN245">
            <v>1</v>
          </cell>
          <cell r="AP245">
            <v>2</v>
          </cell>
          <cell r="AR245">
            <v>1</v>
          </cell>
          <cell r="AT245">
            <v>2</v>
          </cell>
          <cell r="AV245">
            <v>1</v>
          </cell>
          <cell r="AX245">
            <v>1</v>
          </cell>
          <cell r="AZ245">
            <v>2</v>
          </cell>
          <cell r="BB245">
            <v>2</v>
          </cell>
          <cell r="BD245">
            <v>2</v>
          </cell>
          <cell r="BF245">
            <v>2</v>
          </cell>
          <cell r="BH245">
            <v>2</v>
          </cell>
        </row>
        <row r="246">
          <cell r="D246" t="str">
            <v>NN9 6AU</v>
          </cell>
          <cell r="X246">
            <v>2</v>
          </cell>
          <cell r="Z246">
            <v>2</v>
          </cell>
          <cell r="AB246">
            <v>1</v>
          </cell>
          <cell r="AD246">
            <v>1</v>
          </cell>
          <cell r="AF246">
            <v>1</v>
          </cell>
          <cell r="AH246">
            <v>2</v>
          </cell>
          <cell r="AJ246">
            <v>2</v>
          </cell>
          <cell r="AL246">
            <v>2</v>
          </cell>
          <cell r="AN246">
            <v>1</v>
          </cell>
          <cell r="AP246">
            <v>2</v>
          </cell>
          <cell r="AR246">
            <v>2</v>
          </cell>
          <cell r="AT246">
            <v>2</v>
          </cell>
          <cell r="AV246">
            <v>2</v>
          </cell>
          <cell r="AX246">
            <v>2</v>
          </cell>
          <cell r="AZ246">
            <v>2</v>
          </cell>
          <cell r="BB246">
            <v>2</v>
          </cell>
          <cell r="BD246">
            <v>2</v>
          </cell>
          <cell r="BF246">
            <v>2</v>
          </cell>
          <cell r="BH246">
            <v>2</v>
          </cell>
        </row>
        <row r="247">
          <cell r="D247" t="str">
            <v>NN9 6AH</v>
          </cell>
          <cell r="X247">
            <v>1</v>
          </cell>
          <cell r="Z247">
            <v>1</v>
          </cell>
          <cell r="AB247">
            <v>1</v>
          </cell>
          <cell r="AD247">
            <v>1</v>
          </cell>
          <cell r="AF247">
            <v>1</v>
          </cell>
          <cell r="AH247">
            <v>1</v>
          </cell>
          <cell r="AJ247">
            <v>1</v>
          </cell>
          <cell r="AL247">
            <v>2</v>
          </cell>
          <cell r="AN247">
            <v>1</v>
          </cell>
          <cell r="AP247">
            <v>2</v>
          </cell>
          <cell r="AR247">
            <v>2</v>
          </cell>
          <cell r="AT247">
            <v>1</v>
          </cell>
          <cell r="AV247">
            <v>1</v>
          </cell>
          <cell r="AX247">
            <v>1</v>
          </cell>
          <cell r="AZ247">
            <v>2</v>
          </cell>
          <cell r="BB247">
            <v>2</v>
          </cell>
          <cell r="BD247">
            <v>2</v>
          </cell>
          <cell r="BF247">
            <v>2</v>
          </cell>
          <cell r="BH247">
            <v>1</v>
          </cell>
        </row>
        <row r="248">
          <cell r="D248" t="str">
            <v>NN9 6AU</v>
          </cell>
          <cell r="X248">
            <v>1</v>
          </cell>
          <cell r="Z248">
            <v>1</v>
          </cell>
          <cell r="AB248">
            <v>1</v>
          </cell>
          <cell r="AD248">
            <v>1</v>
          </cell>
          <cell r="AF248">
            <v>1</v>
          </cell>
          <cell r="AH248">
            <v>1</v>
          </cell>
          <cell r="AJ248">
            <v>1</v>
          </cell>
          <cell r="AL248">
            <v>3</v>
          </cell>
          <cell r="AN248">
            <v>1</v>
          </cell>
          <cell r="AP248">
            <v>2</v>
          </cell>
          <cell r="AR248">
            <v>1</v>
          </cell>
          <cell r="AT248">
            <v>1</v>
          </cell>
          <cell r="AV248">
            <v>1</v>
          </cell>
          <cell r="AX248">
            <v>1</v>
          </cell>
          <cell r="AZ248">
            <v>1</v>
          </cell>
          <cell r="BB248">
            <v>2</v>
          </cell>
          <cell r="BD248">
            <v>1</v>
          </cell>
          <cell r="BF248">
            <v>2</v>
          </cell>
          <cell r="BH248">
            <v>2</v>
          </cell>
        </row>
        <row r="249">
          <cell r="D249" t="str">
            <v>NN9 6AU</v>
          </cell>
          <cell r="X249">
            <v>1</v>
          </cell>
          <cell r="Z249">
            <v>1</v>
          </cell>
          <cell r="AB249">
            <v>1</v>
          </cell>
          <cell r="AD249">
            <v>1</v>
          </cell>
          <cell r="AF249">
            <v>2</v>
          </cell>
          <cell r="AH249">
            <v>2</v>
          </cell>
          <cell r="AJ249">
            <v>1</v>
          </cell>
          <cell r="AL249">
            <v>1</v>
          </cell>
          <cell r="AN249">
            <v>1</v>
          </cell>
          <cell r="AP249">
            <v>2</v>
          </cell>
          <cell r="AR249">
            <v>1</v>
          </cell>
          <cell r="AT249">
            <v>1</v>
          </cell>
          <cell r="AV249">
            <v>1</v>
          </cell>
          <cell r="AX249">
            <v>1</v>
          </cell>
          <cell r="AZ249">
            <v>2</v>
          </cell>
          <cell r="BB249">
            <v>2</v>
          </cell>
          <cell r="BD249">
            <v>2</v>
          </cell>
          <cell r="BF249">
            <v>2</v>
          </cell>
          <cell r="BH249">
            <v>2</v>
          </cell>
        </row>
        <row r="250">
          <cell r="D250" t="str">
            <v>NN9 6AU</v>
          </cell>
          <cell r="X250">
            <v>1</v>
          </cell>
          <cell r="Z250">
            <v>0</v>
          </cell>
          <cell r="AB250">
            <v>1</v>
          </cell>
          <cell r="AD250">
            <v>1</v>
          </cell>
          <cell r="AF250">
            <v>0</v>
          </cell>
          <cell r="AH250">
            <v>0</v>
          </cell>
          <cell r="AJ250">
            <v>0</v>
          </cell>
          <cell r="AL250">
            <v>0</v>
          </cell>
          <cell r="AN250">
            <v>1</v>
          </cell>
          <cell r="AP250">
            <v>2</v>
          </cell>
          <cell r="AR250">
            <v>1</v>
          </cell>
          <cell r="AT250">
            <v>0</v>
          </cell>
          <cell r="AV250">
            <v>2</v>
          </cell>
          <cell r="AX250">
            <v>1</v>
          </cell>
          <cell r="AZ250">
            <v>1</v>
          </cell>
          <cell r="BB250">
            <v>2</v>
          </cell>
          <cell r="BD250">
            <v>2</v>
          </cell>
          <cell r="BF250">
            <v>2</v>
          </cell>
          <cell r="BH250">
            <v>2</v>
          </cell>
        </row>
        <row r="251">
          <cell r="D251" t="str">
            <v>NN9 6AN</v>
          </cell>
          <cell r="X251">
            <v>1</v>
          </cell>
          <cell r="Z251">
            <v>3</v>
          </cell>
          <cell r="AB251">
            <v>1</v>
          </cell>
          <cell r="AD251">
            <v>1</v>
          </cell>
          <cell r="AF251">
            <v>1</v>
          </cell>
          <cell r="AH251">
            <v>2</v>
          </cell>
          <cell r="AJ251">
            <v>3</v>
          </cell>
          <cell r="AL251">
            <v>2</v>
          </cell>
          <cell r="AN251">
            <v>3</v>
          </cell>
          <cell r="AP251">
            <v>1</v>
          </cell>
          <cell r="AR251">
            <v>1</v>
          </cell>
          <cell r="AT251">
            <v>2</v>
          </cell>
          <cell r="AV251">
            <v>2</v>
          </cell>
          <cell r="AX251">
            <v>1</v>
          </cell>
          <cell r="AZ251">
            <v>1</v>
          </cell>
          <cell r="BB251">
            <v>2</v>
          </cell>
          <cell r="BD251">
            <v>2</v>
          </cell>
          <cell r="BF251">
            <v>2</v>
          </cell>
          <cell r="BH251">
            <v>2</v>
          </cell>
        </row>
        <row r="252">
          <cell r="D252" t="str">
            <v>NN9 6AW</v>
          </cell>
          <cell r="X252">
            <v>1</v>
          </cell>
          <cell r="Z252">
            <v>2</v>
          </cell>
          <cell r="AB252">
            <v>1</v>
          </cell>
          <cell r="AD252">
            <v>2</v>
          </cell>
          <cell r="AF252">
            <v>2</v>
          </cell>
          <cell r="AH252">
            <v>2</v>
          </cell>
          <cell r="AJ252">
            <v>2</v>
          </cell>
          <cell r="AL252">
            <v>2</v>
          </cell>
          <cell r="AN252">
            <v>2</v>
          </cell>
          <cell r="AP252">
            <v>2</v>
          </cell>
          <cell r="AR252">
            <v>2</v>
          </cell>
          <cell r="AT252">
            <v>2</v>
          </cell>
          <cell r="AV252">
            <v>2</v>
          </cell>
          <cell r="AX252">
            <v>2</v>
          </cell>
          <cell r="AZ252">
            <v>2</v>
          </cell>
          <cell r="BB252">
            <v>2</v>
          </cell>
          <cell r="BD252">
            <v>2</v>
          </cell>
          <cell r="BF252">
            <v>2</v>
          </cell>
          <cell r="BH252">
            <v>2</v>
          </cell>
        </row>
        <row r="253">
          <cell r="D253" t="str">
            <v>NN9 6AW</v>
          </cell>
          <cell r="X253">
            <v>2</v>
          </cell>
          <cell r="Z253">
            <v>2</v>
          </cell>
          <cell r="AB253">
            <v>1</v>
          </cell>
          <cell r="AD253">
            <v>2</v>
          </cell>
          <cell r="AF253">
            <v>2</v>
          </cell>
          <cell r="AH253">
            <v>3</v>
          </cell>
          <cell r="AJ253">
            <v>1</v>
          </cell>
          <cell r="AL253">
            <v>3</v>
          </cell>
          <cell r="AN253">
            <v>1</v>
          </cell>
          <cell r="AP253">
            <v>2</v>
          </cell>
          <cell r="AR253">
            <v>2</v>
          </cell>
          <cell r="AT253">
            <v>2</v>
          </cell>
          <cell r="AV253">
            <v>1</v>
          </cell>
          <cell r="AX253">
            <v>2</v>
          </cell>
          <cell r="AZ253">
            <v>2</v>
          </cell>
          <cell r="BB253">
            <v>2</v>
          </cell>
          <cell r="BD253">
            <v>2</v>
          </cell>
          <cell r="BF253">
            <v>2</v>
          </cell>
          <cell r="BH253">
            <v>2</v>
          </cell>
        </row>
        <row r="254">
          <cell r="D254" t="str">
            <v>NN9 6AW</v>
          </cell>
          <cell r="X254">
            <v>1</v>
          </cell>
          <cell r="Z254">
            <v>1</v>
          </cell>
          <cell r="AB254">
            <v>1</v>
          </cell>
          <cell r="AD254">
            <v>1</v>
          </cell>
          <cell r="AF254">
            <v>1</v>
          </cell>
          <cell r="AH254">
            <v>1</v>
          </cell>
          <cell r="AJ254">
            <v>1</v>
          </cell>
          <cell r="AL254">
            <v>1</v>
          </cell>
          <cell r="AN254">
            <v>1</v>
          </cell>
          <cell r="AP254">
            <v>1</v>
          </cell>
          <cell r="AR254">
            <v>1</v>
          </cell>
          <cell r="AT254">
            <v>1</v>
          </cell>
          <cell r="AV254">
            <v>1</v>
          </cell>
          <cell r="AX254">
            <v>1</v>
          </cell>
          <cell r="AZ254">
            <v>2</v>
          </cell>
          <cell r="BB254">
            <v>2</v>
          </cell>
          <cell r="BD254">
            <v>2</v>
          </cell>
          <cell r="BF254">
            <v>2</v>
          </cell>
          <cell r="BH254">
            <v>2</v>
          </cell>
        </row>
        <row r="255">
          <cell r="D255" t="str">
            <v>NN9 6AG</v>
          </cell>
          <cell r="X255">
            <v>2</v>
          </cell>
          <cell r="Z255">
            <v>2</v>
          </cell>
          <cell r="AB255">
            <v>2</v>
          </cell>
          <cell r="AD255">
            <v>2</v>
          </cell>
          <cell r="AF255">
            <v>2</v>
          </cell>
          <cell r="AH255">
            <v>2</v>
          </cell>
          <cell r="AJ255">
            <v>2</v>
          </cell>
          <cell r="AL255">
            <v>2</v>
          </cell>
          <cell r="AN255">
            <v>1</v>
          </cell>
          <cell r="AP255">
            <v>2</v>
          </cell>
          <cell r="AR255">
            <v>2</v>
          </cell>
          <cell r="AT255">
            <v>2</v>
          </cell>
          <cell r="AV255">
            <v>2</v>
          </cell>
          <cell r="AX255">
            <v>2</v>
          </cell>
          <cell r="AZ255">
            <v>2</v>
          </cell>
          <cell r="BB255">
            <v>2</v>
          </cell>
          <cell r="BD255">
            <v>2</v>
          </cell>
          <cell r="BF255">
            <v>2</v>
          </cell>
          <cell r="BH255">
            <v>2</v>
          </cell>
        </row>
        <row r="256">
          <cell r="D256" t="str">
            <v>NN9 6AP</v>
          </cell>
          <cell r="X256">
            <v>0</v>
          </cell>
          <cell r="Z256">
            <v>0</v>
          </cell>
          <cell r="AB256">
            <v>0</v>
          </cell>
          <cell r="AD256">
            <v>0</v>
          </cell>
          <cell r="AF256">
            <v>0</v>
          </cell>
          <cell r="AH256">
            <v>2</v>
          </cell>
          <cell r="AJ256">
            <v>2</v>
          </cell>
          <cell r="AL256">
            <v>2</v>
          </cell>
          <cell r="AN256">
            <v>2</v>
          </cell>
          <cell r="AP256">
            <v>0</v>
          </cell>
          <cell r="AR256">
            <v>2</v>
          </cell>
          <cell r="AT256">
            <v>0</v>
          </cell>
          <cell r="AV256">
            <v>0</v>
          </cell>
          <cell r="AX256">
            <v>0</v>
          </cell>
          <cell r="AZ256">
            <v>2</v>
          </cell>
          <cell r="BB256">
            <v>2</v>
          </cell>
          <cell r="BD256">
            <v>2</v>
          </cell>
          <cell r="BF256">
            <v>2</v>
          </cell>
          <cell r="BH256">
            <v>2</v>
          </cell>
        </row>
        <row r="257">
          <cell r="D257" t="str">
            <v>NN9 6AW</v>
          </cell>
          <cell r="X257">
            <v>1</v>
          </cell>
          <cell r="Z257">
            <v>2</v>
          </cell>
          <cell r="AB257">
            <v>1</v>
          </cell>
          <cell r="AD257">
            <v>1</v>
          </cell>
          <cell r="AF257">
            <v>2</v>
          </cell>
          <cell r="AH257">
            <v>2</v>
          </cell>
          <cell r="AJ257">
            <v>1</v>
          </cell>
          <cell r="AL257">
            <v>1</v>
          </cell>
          <cell r="AN257">
            <v>1</v>
          </cell>
          <cell r="AP257">
            <v>2</v>
          </cell>
          <cell r="AR257">
            <v>1</v>
          </cell>
          <cell r="AT257">
            <v>2</v>
          </cell>
          <cell r="AV257">
            <v>2</v>
          </cell>
          <cell r="AX257">
            <v>2</v>
          </cell>
          <cell r="AZ257">
            <v>2</v>
          </cell>
          <cell r="BB257">
            <v>2</v>
          </cell>
          <cell r="BD257">
            <v>2</v>
          </cell>
          <cell r="BF257">
            <v>2</v>
          </cell>
          <cell r="BH257">
            <v>2</v>
          </cell>
        </row>
        <row r="258">
          <cell r="D258" t="str">
            <v>NN9 6AR</v>
          </cell>
          <cell r="X258">
            <v>3</v>
          </cell>
          <cell r="Z258">
            <v>2</v>
          </cell>
          <cell r="AB258">
            <v>1</v>
          </cell>
          <cell r="AD258">
            <v>2</v>
          </cell>
          <cell r="AF258">
            <v>2</v>
          </cell>
          <cell r="AH258">
            <v>1</v>
          </cell>
          <cell r="AJ258">
            <v>1</v>
          </cell>
          <cell r="AL258">
            <v>2</v>
          </cell>
          <cell r="AN258">
            <v>1</v>
          </cell>
          <cell r="AP258">
            <v>2</v>
          </cell>
          <cell r="AR258">
            <v>2</v>
          </cell>
          <cell r="AT258">
            <v>2</v>
          </cell>
          <cell r="AV258">
            <v>1</v>
          </cell>
          <cell r="AX258">
            <v>1</v>
          </cell>
          <cell r="AZ258">
            <v>2</v>
          </cell>
          <cell r="BB258">
            <v>2</v>
          </cell>
          <cell r="BD258">
            <v>2</v>
          </cell>
          <cell r="BF258">
            <v>2</v>
          </cell>
          <cell r="BH258">
            <v>2</v>
          </cell>
        </row>
        <row r="259">
          <cell r="D259" t="str">
            <v>NN9 6AW</v>
          </cell>
          <cell r="X259">
            <v>1</v>
          </cell>
          <cell r="Z259">
            <v>2</v>
          </cell>
          <cell r="AB259">
            <v>1</v>
          </cell>
          <cell r="AD259">
            <v>1</v>
          </cell>
          <cell r="AF259">
            <v>2</v>
          </cell>
          <cell r="AH259">
            <v>3</v>
          </cell>
          <cell r="AJ259">
            <v>1</v>
          </cell>
          <cell r="AL259">
            <v>2</v>
          </cell>
          <cell r="AN259">
            <v>1</v>
          </cell>
          <cell r="AP259">
            <v>2</v>
          </cell>
          <cell r="AR259">
            <v>3</v>
          </cell>
          <cell r="AT259">
            <v>2</v>
          </cell>
          <cell r="AV259">
            <v>2</v>
          </cell>
          <cell r="AX259">
            <v>3</v>
          </cell>
          <cell r="AZ259">
            <v>2</v>
          </cell>
          <cell r="BB259">
            <v>2</v>
          </cell>
          <cell r="BD259">
            <v>2</v>
          </cell>
          <cell r="BF259">
            <v>2</v>
          </cell>
          <cell r="BH259">
            <v>2</v>
          </cell>
        </row>
        <row r="260">
          <cell r="D260" t="str">
            <v>NN9 6AU</v>
          </cell>
          <cell r="X260">
            <v>1</v>
          </cell>
          <cell r="Z260">
            <v>1</v>
          </cell>
          <cell r="AB260">
            <v>1</v>
          </cell>
          <cell r="AD260">
            <v>1</v>
          </cell>
          <cell r="AF260">
            <v>1</v>
          </cell>
          <cell r="AH260">
            <v>2</v>
          </cell>
          <cell r="AJ260">
            <v>1</v>
          </cell>
          <cell r="AL260">
            <v>2</v>
          </cell>
          <cell r="AN260">
            <v>1</v>
          </cell>
          <cell r="AP260">
            <v>2</v>
          </cell>
          <cell r="AR260">
            <v>1</v>
          </cell>
          <cell r="AT260">
            <v>2</v>
          </cell>
          <cell r="AV260">
            <v>2</v>
          </cell>
          <cell r="AX260">
            <v>2</v>
          </cell>
          <cell r="AZ260">
            <v>2</v>
          </cell>
          <cell r="BB260">
            <v>2</v>
          </cell>
          <cell r="BD260">
            <v>2</v>
          </cell>
          <cell r="BF260">
            <v>2</v>
          </cell>
          <cell r="BH260">
            <v>2</v>
          </cell>
        </row>
        <row r="261">
          <cell r="D261" t="str">
            <v>NN9 6AR</v>
          </cell>
          <cell r="X261">
            <v>1</v>
          </cell>
          <cell r="Z261">
            <v>0</v>
          </cell>
          <cell r="AB261">
            <v>1</v>
          </cell>
          <cell r="AD261">
            <v>2</v>
          </cell>
          <cell r="AF261">
            <v>1</v>
          </cell>
          <cell r="AH261">
            <v>2</v>
          </cell>
          <cell r="AJ261">
            <v>2</v>
          </cell>
          <cell r="AL261">
            <v>2</v>
          </cell>
          <cell r="AN261">
            <v>1</v>
          </cell>
          <cell r="AP261">
            <v>2</v>
          </cell>
          <cell r="AR261">
            <v>2</v>
          </cell>
          <cell r="AT261">
            <v>3</v>
          </cell>
          <cell r="AV261">
            <v>2</v>
          </cell>
          <cell r="AX261">
            <v>2</v>
          </cell>
          <cell r="AZ261">
            <v>1</v>
          </cell>
          <cell r="BB261">
            <v>2</v>
          </cell>
          <cell r="BD261">
            <v>2</v>
          </cell>
          <cell r="BF261">
            <v>2</v>
          </cell>
          <cell r="BH261">
            <v>2</v>
          </cell>
        </row>
        <row r="262">
          <cell r="D262" t="str">
            <v>NN9 6AF</v>
          </cell>
          <cell r="X262">
            <v>1</v>
          </cell>
          <cell r="Z262">
            <v>2</v>
          </cell>
          <cell r="AB262">
            <v>1</v>
          </cell>
          <cell r="AD262">
            <v>1</v>
          </cell>
          <cell r="AF262">
            <v>2</v>
          </cell>
          <cell r="AH262">
            <v>1</v>
          </cell>
          <cell r="AJ262">
            <v>2</v>
          </cell>
          <cell r="AL262">
            <v>2</v>
          </cell>
          <cell r="AN262">
            <v>1</v>
          </cell>
          <cell r="AP262">
            <v>2</v>
          </cell>
          <cell r="AR262">
            <v>2</v>
          </cell>
          <cell r="AT262">
            <v>2</v>
          </cell>
          <cell r="AV262">
            <v>2</v>
          </cell>
          <cell r="AX262">
            <v>1</v>
          </cell>
          <cell r="AZ262">
            <v>2</v>
          </cell>
          <cell r="BB262">
            <v>2</v>
          </cell>
          <cell r="BD262">
            <v>2</v>
          </cell>
          <cell r="BF262">
            <v>2</v>
          </cell>
          <cell r="BH262">
            <v>2</v>
          </cell>
        </row>
        <row r="263">
          <cell r="D263" t="str">
            <v>NN9 6AW</v>
          </cell>
          <cell r="X263">
            <v>0</v>
          </cell>
          <cell r="Z263">
            <v>1</v>
          </cell>
          <cell r="AB263">
            <v>0</v>
          </cell>
          <cell r="AD263">
            <v>0</v>
          </cell>
          <cell r="AF263">
            <v>3</v>
          </cell>
          <cell r="AH263">
            <v>3</v>
          </cell>
          <cell r="AJ263">
            <v>1</v>
          </cell>
          <cell r="AL263">
            <v>3</v>
          </cell>
          <cell r="AN263">
            <v>1</v>
          </cell>
          <cell r="AP263">
            <v>0</v>
          </cell>
          <cell r="AR263">
            <v>1</v>
          </cell>
          <cell r="AT263">
            <v>3</v>
          </cell>
          <cell r="AV263">
            <v>0</v>
          </cell>
          <cell r="AX263">
            <v>0</v>
          </cell>
          <cell r="AZ263">
            <v>3</v>
          </cell>
          <cell r="BB263">
            <v>3</v>
          </cell>
          <cell r="BD263">
            <v>3</v>
          </cell>
          <cell r="BF263">
            <v>0</v>
          </cell>
          <cell r="BH263">
            <v>3</v>
          </cell>
        </row>
        <row r="264">
          <cell r="D264" t="str">
            <v>NN9 6AU</v>
          </cell>
          <cell r="X264">
            <v>1</v>
          </cell>
          <cell r="Z264">
            <v>1</v>
          </cell>
          <cell r="AB264">
            <v>1</v>
          </cell>
          <cell r="AD264">
            <v>1</v>
          </cell>
          <cell r="AF264">
            <v>1</v>
          </cell>
          <cell r="AH264">
            <v>1</v>
          </cell>
          <cell r="AJ264">
            <v>1</v>
          </cell>
          <cell r="AL264">
            <v>1</v>
          </cell>
          <cell r="AN264">
            <v>1</v>
          </cell>
          <cell r="AP264">
            <v>2</v>
          </cell>
          <cell r="AR264">
            <v>1</v>
          </cell>
          <cell r="AT264">
            <v>1</v>
          </cell>
          <cell r="AV264">
            <v>1</v>
          </cell>
          <cell r="AX264">
            <v>1</v>
          </cell>
          <cell r="AZ264">
            <v>1</v>
          </cell>
          <cell r="BB264">
            <v>2</v>
          </cell>
          <cell r="BD264">
            <v>2</v>
          </cell>
          <cell r="BF264">
            <v>2</v>
          </cell>
          <cell r="BH264">
            <v>1</v>
          </cell>
        </row>
        <row r="265">
          <cell r="D265" t="str">
            <v>NN9 6AU</v>
          </cell>
          <cell r="X265">
            <v>1</v>
          </cell>
          <cell r="Z265">
            <v>1</v>
          </cell>
          <cell r="AB265">
            <v>1</v>
          </cell>
          <cell r="AD265">
            <v>2</v>
          </cell>
          <cell r="AF265">
            <v>1</v>
          </cell>
          <cell r="AH265">
            <v>1</v>
          </cell>
          <cell r="AJ265">
            <v>1</v>
          </cell>
          <cell r="AL265">
            <v>2</v>
          </cell>
          <cell r="AN265">
            <v>2</v>
          </cell>
          <cell r="AP265">
            <v>1</v>
          </cell>
          <cell r="AR265">
            <v>1</v>
          </cell>
          <cell r="AT265">
            <v>2</v>
          </cell>
          <cell r="AV265">
            <v>2</v>
          </cell>
          <cell r="AX265">
            <v>1</v>
          </cell>
          <cell r="AZ265">
            <v>2</v>
          </cell>
          <cell r="BB265">
            <v>2</v>
          </cell>
          <cell r="BD265">
            <v>2</v>
          </cell>
          <cell r="BF265">
            <v>2</v>
          </cell>
          <cell r="BH265">
            <v>2</v>
          </cell>
        </row>
        <row r="266">
          <cell r="D266" t="str">
            <v>NN9 6AW</v>
          </cell>
          <cell r="X266">
            <v>1</v>
          </cell>
          <cell r="Z266">
            <v>2</v>
          </cell>
          <cell r="AB266">
            <v>1</v>
          </cell>
          <cell r="AD266">
            <v>1</v>
          </cell>
          <cell r="AF266">
            <v>2</v>
          </cell>
          <cell r="AH266">
            <v>2</v>
          </cell>
          <cell r="AJ266">
            <v>2</v>
          </cell>
          <cell r="AL266">
            <v>2</v>
          </cell>
          <cell r="AN266">
            <v>1</v>
          </cell>
          <cell r="AP266">
            <v>2</v>
          </cell>
          <cell r="AR266">
            <v>2</v>
          </cell>
          <cell r="AT266">
            <v>2</v>
          </cell>
          <cell r="AV266">
            <v>2</v>
          </cell>
          <cell r="AX266">
            <v>2</v>
          </cell>
          <cell r="AZ266">
            <v>2</v>
          </cell>
          <cell r="BB266">
            <v>2</v>
          </cell>
          <cell r="BD266">
            <v>2</v>
          </cell>
          <cell r="BF266">
            <v>2</v>
          </cell>
          <cell r="BH266">
            <v>2</v>
          </cell>
        </row>
        <row r="267">
          <cell r="D267" t="str">
            <v>NN9 6AU</v>
          </cell>
          <cell r="X267">
            <v>1</v>
          </cell>
          <cell r="Z267">
            <v>0</v>
          </cell>
          <cell r="AB267">
            <v>1</v>
          </cell>
          <cell r="AD267">
            <v>1</v>
          </cell>
          <cell r="AF267">
            <v>1</v>
          </cell>
          <cell r="AH267">
            <v>2</v>
          </cell>
          <cell r="AJ267">
            <v>1</v>
          </cell>
          <cell r="AL267">
            <v>2</v>
          </cell>
          <cell r="AN267">
            <v>2</v>
          </cell>
          <cell r="AP267">
            <v>2</v>
          </cell>
          <cell r="AR267">
            <v>1</v>
          </cell>
          <cell r="AT267">
            <v>2</v>
          </cell>
          <cell r="AV267">
            <v>1</v>
          </cell>
          <cell r="AX267">
            <v>2</v>
          </cell>
          <cell r="AZ267">
            <v>2</v>
          </cell>
          <cell r="BB267">
            <v>2</v>
          </cell>
          <cell r="BD267">
            <v>2</v>
          </cell>
          <cell r="BF267">
            <v>2</v>
          </cell>
          <cell r="BH267">
            <v>2</v>
          </cell>
        </row>
        <row r="268">
          <cell r="D268" t="str">
            <v>NN9 6AW</v>
          </cell>
          <cell r="X268">
            <v>1</v>
          </cell>
          <cell r="Z268">
            <v>1</v>
          </cell>
          <cell r="AB268">
            <v>1</v>
          </cell>
          <cell r="AD268">
            <v>1</v>
          </cell>
          <cell r="AF268">
            <v>1</v>
          </cell>
          <cell r="AH268">
            <v>1</v>
          </cell>
          <cell r="AJ268">
            <v>1</v>
          </cell>
          <cell r="AL268">
            <v>1</v>
          </cell>
          <cell r="AN268">
            <v>1</v>
          </cell>
          <cell r="AP268">
            <v>1</v>
          </cell>
          <cell r="AR268">
            <v>2</v>
          </cell>
          <cell r="AT268">
            <v>1</v>
          </cell>
          <cell r="AV268">
            <v>1</v>
          </cell>
          <cell r="AX268">
            <v>1</v>
          </cell>
          <cell r="AZ268">
            <v>1</v>
          </cell>
          <cell r="BB268">
            <v>2</v>
          </cell>
          <cell r="BD268">
            <v>2</v>
          </cell>
          <cell r="BF268">
            <v>2</v>
          </cell>
          <cell r="BH268">
            <v>2</v>
          </cell>
        </row>
        <row r="269">
          <cell r="D269" t="str">
            <v>NN9 6AW</v>
          </cell>
          <cell r="X269">
            <v>1</v>
          </cell>
          <cell r="Z269">
            <v>2</v>
          </cell>
          <cell r="AB269">
            <v>1</v>
          </cell>
          <cell r="AD269">
            <v>1</v>
          </cell>
          <cell r="AF269">
            <v>2</v>
          </cell>
          <cell r="AH269">
            <v>2</v>
          </cell>
          <cell r="AJ269">
            <v>1</v>
          </cell>
          <cell r="AL269">
            <v>2</v>
          </cell>
          <cell r="AN269">
            <v>1</v>
          </cell>
          <cell r="AP269">
            <v>2</v>
          </cell>
          <cell r="AR269">
            <v>1</v>
          </cell>
          <cell r="AT269">
            <v>2</v>
          </cell>
          <cell r="AV269">
            <v>2</v>
          </cell>
          <cell r="AX269">
            <v>1</v>
          </cell>
          <cell r="AZ269">
            <v>2</v>
          </cell>
          <cell r="BB269">
            <v>2</v>
          </cell>
          <cell r="BD269">
            <v>2</v>
          </cell>
          <cell r="BF269">
            <v>2</v>
          </cell>
          <cell r="BH269">
            <v>2</v>
          </cell>
        </row>
        <row r="270">
          <cell r="D270" t="str">
            <v>NN9 6AU</v>
          </cell>
          <cell r="X270">
            <v>1</v>
          </cell>
          <cell r="Z270">
            <v>1</v>
          </cell>
          <cell r="AB270">
            <v>1</v>
          </cell>
          <cell r="AD270">
            <v>1</v>
          </cell>
          <cell r="AF270">
            <v>1</v>
          </cell>
          <cell r="AH270">
            <v>1</v>
          </cell>
          <cell r="AJ270">
            <v>1</v>
          </cell>
          <cell r="AL270">
            <v>1</v>
          </cell>
          <cell r="AN270">
            <v>1</v>
          </cell>
          <cell r="AP270">
            <v>2</v>
          </cell>
          <cell r="AR270">
            <v>1</v>
          </cell>
          <cell r="AT270">
            <v>1</v>
          </cell>
          <cell r="AV270">
            <v>1</v>
          </cell>
          <cell r="AX270">
            <v>1</v>
          </cell>
          <cell r="AZ270">
            <v>1</v>
          </cell>
          <cell r="BB270">
            <v>2</v>
          </cell>
          <cell r="BD270">
            <v>1</v>
          </cell>
          <cell r="BF270">
            <v>2</v>
          </cell>
          <cell r="BH270">
            <v>1</v>
          </cell>
        </row>
        <row r="271">
          <cell r="D271" t="str">
            <v>NN9 6AU</v>
          </cell>
          <cell r="X271">
            <v>1</v>
          </cell>
          <cell r="Z271">
            <v>2</v>
          </cell>
          <cell r="AB271">
            <v>1</v>
          </cell>
          <cell r="AD271">
            <v>1</v>
          </cell>
          <cell r="AF271">
            <v>2</v>
          </cell>
          <cell r="AH271">
            <v>2</v>
          </cell>
          <cell r="AJ271">
            <v>2</v>
          </cell>
          <cell r="AL271">
            <v>2</v>
          </cell>
          <cell r="AN271">
            <v>2</v>
          </cell>
          <cell r="AP271">
            <v>2</v>
          </cell>
          <cell r="AR271">
            <v>1</v>
          </cell>
          <cell r="AT271">
            <v>2</v>
          </cell>
          <cell r="AV271">
            <v>2</v>
          </cell>
          <cell r="AX271">
            <v>2</v>
          </cell>
          <cell r="AZ271">
            <v>2</v>
          </cell>
          <cell r="BB271">
            <v>2</v>
          </cell>
          <cell r="BD271">
            <v>2</v>
          </cell>
          <cell r="BF271">
            <v>2</v>
          </cell>
          <cell r="BH271">
            <v>2</v>
          </cell>
        </row>
        <row r="272">
          <cell r="D272" t="str">
            <v>NN9 6AW</v>
          </cell>
          <cell r="X272">
            <v>2</v>
          </cell>
          <cell r="Z272">
            <v>2</v>
          </cell>
          <cell r="AB272">
            <v>1</v>
          </cell>
          <cell r="AD272">
            <v>1</v>
          </cell>
          <cell r="AF272">
            <v>2</v>
          </cell>
          <cell r="AH272">
            <v>3</v>
          </cell>
          <cell r="AJ272">
            <v>1</v>
          </cell>
          <cell r="AL272">
            <v>2</v>
          </cell>
          <cell r="AN272">
            <v>1</v>
          </cell>
          <cell r="AP272">
            <v>2</v>
          </cell>
          <cell r="AR272">
            <v>2</v>
          </cell>
          <cell r="AT272">
            <v>2</v>
          </cell>
          <cell r="AV272">
            <v>2</v>
          </cell>
          <cell r="AX272">
            <v>2</v>
          </cell>
          <cell r="AZ272">
            <v>2</v>
          </cell>
          <cell r="BB272">
            <v>2</v>
          </cell>
          <cell r="BD272">
            <v>2</v>
          </cell>
          <cell r="BF272">
            <v>2</v>
          </cell>
          <cell r="BH272">
            <v>2</v>
          </cell>
        </row>
        <row r="273">
          <cell r="D273" t="str">
            <v>NN9 6AP</v>
          </cell>
          <cell r="X273">
            <v>1</v>
          </cell>
          <cell r="Z273">
            <v>1</v>
          </cell>
          <cell r="AB273">
            <v>1</v>
          </cell>
          <cell r="AD273">
            <v>1</v>
          </cell>
          <cell r="AF273">
            <v>3</v>
          </cell>
          <cell r="AH273">
            <v>1</v>
          </cell>
          <cell r="AJ273">
            <v>1</v>
          </cell>
          <cell r="AL273">
            <v>3</v>
          </cell>
          <cell r="AN273">
            <v>3</v>
          </cell>
          <cell r="AP273">
            <v>1</v>
          </cell>
          <cell r="AR273">
            <v>3</v>
          </cell>
          <cell r="AT273">
            <v>1</v>
          </cell>
          <cell r="AV273">
            <v>1</v>
          </cell>
          <cell r="AX273">
            <v>1</v>
          </cell>
          <cell r="AZ273">
            <v>2</v>
          </cell>
          <cell r="BB273">
            <v>2</v>
          </cell>
          <cell r="BD273">
            <v>2</v>
          </cell>
          <cell r="BF273">
            <v>2</v>
          </cell>
          <cell r="BH273">
            <v>2</v>
          </cell>
        </row>
        <row r="274">
          <cell r="D274" t="str">
            <v>NN9 6AU</v>
          </cell>
          <cell r="X274">
            <v>3</v>
          </cell>
          <cell r="Z274">
            <v>1</v>
          </cell>
          <cell r="AB274">
            <v>1</v>
          </cell>
          <cell r="AD274">
            <v>1</v>
          </cell>
          <cell r="AF274">
            <v>1</v>
          </cell>
          <cell r="AH274">
            <v>1</v>
          </cell>
          <cell r="AJ274">
            <v>1</v>
          </cell>
          <cell r="AL274">
            <v>1</v>
          </cell>
          <cell r="AN274">
            <v>3</v>
          </cell>
          <cell r="AP274">
            <v>2</v>
          </cell>
          <cell r="AR274">
            <v>1</v>
          </cell>
          <cell r="AT274">
            <v>3</v>
          </cell>
          <cell r="AV274">
            <v>1</v>
          </cell>
          <cell r="AX274">
            <v>1</v>
          </cell>
          <cell r="AZ274">
            <v>2</v>
          </cell>
          <cell r="BB274">
            <v>2</v>
          </cell>
          <cell r="BD274">
            <v>2</v>
          </cell>
          <cell r="BF274">
            <v>2</v>
          </cell>
          <cell r="BH274">
            <v>3</v>
          </cell>
        </row>
        <row r="275">
          <cell r="D275" t="str">
            <v>NN9 6AU</v>
          </cell>
          <cell r="X275">
            <v>1</v>
          </cell>
          <cell r="Z275">
            <v>1</v>
          </cell>
          <cell r="AB275">
            <v>1</v>
          </cell>
          <cell r="AD275">
            <v>1</v>
          </cell>
          <cell r="AF275">
            <v>1</v>
          </cell>
          <cell r="AH275">
            <v>1</v>
          </cell>
          <cell r="AJ275">
            <v>1</v>
          </cell>
          <cell r="AL275">
            <v>1</v>
          </cell>
          <cell r="AN275">
            <v>1</v>
          </cell>
          <cell r="AP275">
            <v>1</v>
          </cell>
          <cell r="AR275">
            <v>1</v>
          </cell>
          <cell r="AT275">
            <v>1</v>
          </cell>
          <cell r="AV275">
            <v>3</v>
          </cell>
          <cell r="AX275">
            <v>3</v>
          </cell>
          <cell r="AZ275">
            <v>1</v>
          </cell>
          <cell r="BB275">
            <v>2</v>
          </cell>
          <cell r="BD275">
            <v>1</v>
          </cell>
          <cell r="BF275">
            <v>2</v>
          </cell>
          <cell r="BH275">
            <v>1</v>
          </cell>
        </row>
        <row r="276">
          <cell r="D276" t="str">
            <v>NN9 6AW</v>
          </cell>
          <cell r="X276">
            <v>1</v>
          </cell>
          <cell r="Z276">
            <v>1</v>
          </cell>
          <cell r="AB276">
            <v>1</v>
          </cell>
          <cell r="AD276">
            <v>1</v>
          </cell>
          <cell r="AF276">
            <v>1</v>
          </cell>
          <cell r="AH276">
            <v>1</v>
          </cell>
          <cell r="AJ276">
            <v>1</v>
          </cell>
          <cell r="AL276">
            <v>1</v>
          </cell>
          <cell r="AN276">
            <v>1</v>
          </cell>
          <cell r="AP276">
            <v>2</v>
          </cell>
          <cell r="AR276">
            <v>1</v>
          </cell>
          <cell r="AT276">
            <v>2</v>
          </cell>
          <cell r="AV276">
            <v>1</v>
          </cell>
          <cell r="AX276">
            <v>3</v>
          </cell>
          <cell r="AZ276">
            <v>1</v>
          </cell>
          <cell r="BB276">
            <v>2</v>
          </cell>
          <cell r="BD276">
            <v>1</v>
          </cell>
          <cell r="BF276">
            <v>2</v>
          </cell>
          <cell r="BH276">
            <v>2</v>
          </cell>
        </row>
        <row r="277">
          <cell r="D277" t="str">
            <v>NN9 6AX</v>
          </cell>
          <cell r="X277">
            <v>1</v>
          </cell>
          <cell r="Z277">
            <v>2</v>
          </cell>
          <cell r="AB277">
            <v>1</v>
          </cell>
          <cell r="AD277">
            <v>1</v>
          </cell>
          <cell r="AF277">
            <v>2</v>
          </cell>
          <cell r="AH277">
            <v>2</v>
          </cell>
          <cell r="AJ277">
            <v>1</v>
          </cell>
          <cell r="AL277">
            <v>2</v>
          </cell>
          <cell r="AN277">
            <v>1</v>
          </cell>
          <cell r="AP277">
            <v>2</v>
          </cell>
          <cell r="AR277">
            <v>2</v>
          </cell>
          <cell r="AT277">
            <v>2</v>
          </cell>
          <cell r="AV277">
            <v>1</v>
          </cell>
          <cell r="AX277">
            <v>2</v>
          </cell>
          <cell r="AZ277">
            <v>1</v>
          </cell>
          <cell r="BB277">
            <v>2</v>
          </cell>
          <cell r="BD277">
            <v>2</v>
          </cell>
          <cell r="BF277">
            <v>2</v>
          </cell>
          <cell r="BH277">
            <v>2</v>
          </cell>
        </row>
        <row r="278">
          <cell r="D278" t="str">
            <v>NN9 6AU</v>
          </cell>
          <cell r="X278">
            <v>3</v>
          </cell>
          <cell r="Z278">
            <v>2</v>
          </cell>
          <cell r="AB278">
            <v>1</v>
          </cell>
          <cell r="AD278">
            <v>2</v>
          </cell>
          <cell r="AF278">
            <v>2</v>
          </cell>
          <cell r="AH278">
            <v>1</v>
          </cell>
          <cell r="AJ278">
            <v>1</v>
          </cell>
          <cell r="AL278">
            <v>1</v>
          </cell>
          <cell r="AN278">
            <v>3</v>
          </cell>
          <cell r="AP278">
            <v>3</v>
          </cell>
          <cell r="AR278">
            <v>1</v>
          </cell>
          <cell r="AT278">
            <v>2</v>
          </cell>
          <cell r="AV278">
            <v>2</v>
          </cell>
          <cell r="AX278">
            <v>2</v>
          </cell>
          <cell r="AZ278">
            <v>3</v>
          </cell>
          <cell r="BB278">
            <v>3</v>
          </cell>
          <cell r="BD278">
            <v>2</v>
          </cell>
          <cell r="BF278">
            <v>2</v>
          </cell>
          <cell r="BH278">
            <v>2</v>
          </cell>
        </row>
        <row r="279">
          <cell r="D279" t="str">
            <v>NN9 6AW</v>
          </cell>
          <cell r="X279">
            <v>2</v>
          </cell>
          <cell r="Z279">
            <v>2</v>
          </cell>
          <cell r="AB279">
            <v>1</v>
          </cell>
          <cell r="AD279">
            <v>1</v>
          </cell>
          <cell r="AF279">
            <v>2</v>
          </cell>
          <cell r="AH279">
            <v>1</v>
          </cell>
          <cell r="AJ279">
            <v>1</v>
          </cell>
          <cell r="AL279">
            <v>2</v>
          </cell>
          <cell r="AN279">
            <v>1</v>
          </cell>
          <cell r="AP279">
            <v>2</v>
          </cell>
          <cell r="AR279">
            <v>2</v>
          </cell>
          <cell r="AT279">
            <v>2</v>
          </cell>
          <cell r="AV279">
            <v>2</v>
          </cell>
          <cell r="AX279">
            <v>2</v>
          </cell>
          <cell r="AZ279">
            <v>1</v>
          </cell>
          <cell r="BB279">
            <v>2</v>
          </cell>
          <cell r="BD279">
            <v>2</v>
          </cell>
          <cell r="BF279">
            <v>1</v>
          </cell>
          <cell r="BH279">
            <v>2</v>
          </cell>
        </row>
        <row r="280">
          <cell r="D280" t="str">
            <v>NN9 6AB</v>
          </cell>
          <cell r="X280">
            <v>1</v>
          </cell>
          <cell r="Z280">
            <v>2</v>
          </cell>
          <cell r="AB280">
            <v>2</v>
          </cell>
          <cell r="AD280">
            <v>1</v>
          </cell>
          <cell r="AF280">
            <v>2</v>
          </cell>
          <cell r="AH280">
            <v>3</v>
          </cell>
          <cell r="AJ280">
            <v>1</v>
          </cell>
          <cell r="AL280">
            <v>2</v>
          </cell>
          <cell r="AN280">
            <v>1</v>
          </cell>
          <cell r="AP280">
            <v>3</v>
          </cell>
          <cell r="AR280">
            <v>2</v>
          </cell>
          <cell r="AT280">
            <v>2</v>
          </cell>
          <cell r="AV280">
            <v>2</v>
          </cell>
          <cell r="AX280">
            <v>2</v>
          </cell>
          <cell r="AZ280">
            <v>3</v>
          </cell>
          <cell r="BB280">
            <v>2</v>
          </cell>
          <cell r="BD280">
            <v>2</v>
          </cell>
          <cell r="BF280">
            <v>2</v>
          </cell>
          <cell r="BH280">
            <v>2</v>
          </cell>
        </row>
        <row r="281">
          <cell r="D281" t="str">
            <v>NN9 6AB</v>
          </cell>
          <cell r="X281">
            <v>1</v>
          </cell>
          <cell r="Z281">
            <v>1</v>
          </cell>
          <cell r="AB281">
            <v>1</v>
          </cell>
          <cell r="AD281">
            <v>1</v>
          </cell>
          <cell r="AF281">
            <v>2</v>
          </cell>
          <cell r="AH281">
            <v>2</v>
          </cell>
          <cell r="AJ281">
            <v>1</v>
          </cell>
          <cell r="AL281">
            <v>2</v>
          </cell>
          <cell r="AN281">
            <v>2</v>
          </cell>
          <cell r="AP281">
            <v>2</v>
          </cell>
          <cell r="AR281">
            <v>1</v>
          </cell>
          <cell r="AT281">
            <v>3</v>
          </cell>
          <cell r="AV281">
            <v>2</v>
          </cell>
          <cell r="AX281">
            <v>2</v>
          </cell>
          <cell r="AZ281">
            <v>2</v>
          </cell>
          <cell r="BB281">
            <v>2</v>
          </cell>
          <cell r="BD281">
            <v>2</v>
          </cell>
          <cell r="BF281">
            <v>2</v>
          </cell>
          <cell r="BH281">
            <v>2</v>
          </cell>
        </row>
        <row r="282">
          <cell r="D282" t="str">
            <v>NN9 6AF</v>
          </cell>
          <cell r="X282">
            <v>2</v>
          </cell>
          <cell r="Z282">
            <v>2</v>
          </cell>
          <cell r="AB282">
            <v>1</v>
          </cell>
          <cell r="AD282">
            <v>2</v>
          </cell>
          <cell r="AF282">
            <v>2</v>
          </cell>
          <cell r="AH282">
            <v>2</v>
          </cell>
          <cell r="AJ282">
            <v>1</v>
          </cell>
          <cell r="AL282">
            <v>2</v>
          </cell>
          <cell r="AN282">
            <v>1</v>
          </cell>
          <cell r="AP282">
            <v>2</v>
          </cell>
          <cell r="AR282">
            <v>2</v>
          </cell>
          <cell r="AT282">
            <v>2</v>
          </cell>
          <cell r="AV282">
            <v>2</v>
          </cell>
          <cell r="AX282">
            <v>2</v>
          </cell>
          <cell r="AZ282">
            <v>2</v>
          </cell>
          <cell r="BB282">
            <v>2</v>
          </cell>
          <cell r="BD282">
            <v>2</v>
          </cell>
          <cell r="BF282">
            <v>2</v>
          </cell>
          <cell r="BH282">
            <v>2</v>
          </cell>
        </row>
        <row r="283">
          <cell r="D283" t="str">
            <v>NN9 6AU</v>
          </cell>
          <cell r="X283">
            <v>1</v>
          </cell>
          <cell r="Z283">
            <v>1</v>
          </cell>
          <cell r="AB283">
            <v>1</v>
          </cell>
          <cell r="AD283">
            <v>1</v>
          </cell>
          <cell r="AF283">
            <v>1</v>
          </cell>
          <cell r="AH283">
            <v>2</v>
          </cell>
          <cell r="AJ283">
            <v>2</v>
          </cell>
          <cell r="AL283">
            <v>2</v>
          </cell>
          <cell r="AN283">
            <v>3</v>
          </cell>
          <cell r="AP283">
            <v>2</v>
          </cell>
          <cell r="AR283">
            <v>1</v>
          </cell>
          <cell r="AT283">
            <v>2</v>
          </cell>
          <cell r="AV283">
            <v>2</v>
          </cell>
          <cell r="AX283">
            <v>1</v>
          </cell>
          <cell r="AZ283">
            <v>2</v>
          </cell>
          <cell r="BB283">
            <v>2</v>
          </cell>
          <cell r="BD283">
            <v>2</v>
          </cell>
          <cell r="BF283">
            <v>2</v>
          </cell>
          <cell r="BH283">
            <v>2</v>
          </cell>
        </row>
        <row r="284">
          <cell r="D284" t="str">
            <v>NN9 6AR</v>
          </cell>
          <cell r="X284">
            <v>3</v>
          </cell>
          <cell r="Z284">
            <v>3</v>
          </cell>
          <cell r="AB284">
            <v>1</v>
          </cell>
          <cell r="AD284">
            <v>2</v>
          </cell>
          <cell r="AF284">
            <v>2</v>
          </cell>
          <cell r="AH284">
            <v>2</v>
          </cell>
          <cell r="AJ284">
            <v>2</v>
          </cell>
          <cell r="AL284">
            <v>2</v>
          </cell>
          <cell r="AN284">
            <v>3</v>
          </cell>
          <cell r="AP284">
            <v>2</v>
          </cell>
          <cell r="AR284">
            <v>2</v>
          </cell>
          <cell r="AT284">
            <v>2</v>
          </cell>
          <cell r="AV284">
            <v>2</v>
          </cell>
          <cell r="AX284">
            <v>3</v>
          </cell>
          <cell r="AZ284">
            <v>2</v>
          </cell>
          <cell r="BB284">
            <v>2</v>
          </cell>
          <cell r="BD284">
            <v>2</v>
          </cell>
          <cell r="BF284">
            <v>2</v>
          </cell>
          <cell r="BH284">
            <v>2</v>
          </cell>
        </row>
        <row r="285">
          <cell r="D285" t="str">
            <v>NN9 6AF</v>
          </cell>
          <cell r="X285">
            <v>1</v>
          </cell>
          <cell r="Z285">
            <v>2</v>
          </cell>
          <cell r="AB285">
            <v>1</v>
          </cell>
          <cell r="AD285">
            <v>1</v>
          </cell>
          <cell r="AF285">
            <v>2</v>
          </cell>
          <cell r="AH285">
            <v>1</v>
          </cell>
          <cell r="AJ285">
            <v>1</v>
          </cell>
          <cell r="AL285">
            <v>2</v>
          </cell>
          <cell r="AN285">
            <v>1</v>
          </cell>
          <cell r="AP285">
            <v>2</v>
          </cell>
          <cell r="AR285">
            <v>2</v>
          </cell>
          <cell r="AT285">
            <v>2</v>
          </cell>
          <cell r="AV285">
            <v>1</v>
          </cell>
          <cell r="AX285">
            <v>1</v>
          </cell>
          <cell r="AZ285">
            <v>2</v>
          </cell>
          <cell r="BB285">
            <v>2</v>
          </cell>
          <cell r="BD285">
            <v>1</v>
          </cell>
          <cell r="BF285">
            <v>2</v>
          </cell>
          <cell r="BH285">
            <v>2</v>
          </cell>
        </row>
        <row r="286">
          <cell r="D286" t="str">
            <v>NN9 6AB</v>
          </cell>
          <cell r="X286">
            <v>2</v>
          </cell>
          <cell r="Z286">
            <v>1</v>
          </cell>
          <cell r="AB286">
            <v>1</v>
          </cell>
          <cell r="AD286">
            <v>1</v>
          </cell>
          <cell r="AF286">
            <v>1</v>
          </cell>
          <cell r="AH286">
            <v>1</v>
          </cell>
          <cell r="AJ286">
            <v>1</v>
          </cell>
          <cell r="AL286">
            <v>2</v>
          </cell>
          <cell r="AN286">
            <v>1</v>
          </cell>
          <cell r="AP286">
            <v>1</v>
          </cell>
          <cell r="AR286">
            <v>1</v>
          </cell>
          <cell r="AT286">
            <v>1</v>
          </cell>
          <cell r="AV286">
            <v>1</v>
          </cell>
          <cell r="AX286">
            <v>1</v>
          </cell>
          <cell r="AZ286">
            <v>1</v>
          </cell>
          <cell r="BB286">
            <v>2</v>
          </cell>
          <cell r="BD286">
            <v>3</v>
          </cell>
          <cell r="BF286">
            <v>3</v>
          </cell>
          <cell r="BH286">
            <v>2</v>
          </cell>
        </row>
        <row r="287">
          <cell r="D287" t="str">
            <v>NN9 6AW</v>
          </cell>
          <cell r="X287">
            <v>3</v>
          </cell>
          <cell r="Z287">
            <v>3</v>
          </cell>
          <cell r="AB287">
            <v>0</v>
          </cell>
          <cell r="AD287">
            <v>0</v>
          </cell>
          <cell r="AF287">
            <v>3</v>
          </cell>
          <cell r="AH287">
            <v>3</v>
          </cell>
          <cell r="AJ287">
            <v>3</v>
          </cell>
          <cell r="AL287">
            <v>2</v>
          </cell>
          <cell r="AN287">
            <v>1</v>
          </cell>
          <cell r="AP287">
            <v>1</v>
          </cell>
          <cell r="AR287">
            <v>1</v>
          </cell>
          <cell r="AT287">
            <v>3</v>
          </cell>
          <cell r="AV287">
            <v>0</v>
          </cell>
          <cell r="AX287">
            <v>0</v>
          </cell>
          <cell r="AZ287">
            <v>3</v>
          </cell>
          <cell r="BB287">
            <v>2</v>
          </cell>
          <cell r="BD287">
            <v>3</v>
          </cell>
          <cell r="BF287">
            <v>0</v>
          </cell>
          <cell r="BH287">
            <v>3</v>
          </cell>
        </row>
        <row r="288">
          <cell r="D288" t="str">
            <v>NN9 6AB</v>
          </cell>
          <cell r="X288">
            <v>2</v>
          </cell>
          <cell r="Z288">
            <v>2</v>
          </cell>
          <cell r="AB288">
            <v>2</v>
          </cell>
          <cell r="AD288">
            <v>2</v>
          </cell>
          <cell r="AF288">
            <v>2</v>
          </cell>
          <cell r="AH288">
            <v>2</v>
          </cell>
          <cell r="AJ288">
            <v>2</v>
          </cell>
          <cell r="AL288">
            <v>2</v>
          </cell>
          <cell r="AN288">
            <v>2</v>
          </cell>
          <cell r="AP288">
            <v>2</v>
          </cell>
          <cell r="AR288">
            <v>2</v>
          </cell>
          <cell r="AT288">
            <v>2</v>
          </cell>
          <cell r="AV288">
            <v>2</v>
          </cell>
          <cell r="AX288">
            <v>2</v>
          </cell>
          <cell r="AZ288">
            <v>2</v>
          </cell>
          <cell r="BB288">
            <v>2</v>
          </cell>
          <cell r="BD288">
            <v>1</v>
          </cell>
          <cell r="BF288">
            <v>1</v>
          </cell>
          <cell r="BH288">
            <v>2</v>
          </cell>
        </row>
        <row r="289">
          <cell r="D289" t="str">
            <v>NN9 6AF</v>
          </cell>
          <cell r="X289">
            <v>2</v>
          </cell>
          <cell r="Z289">
            <v>1</v>
          </cell>
          <cell r="AB289">
            <v>1</v>
          </cell>
          <cell r="AD289">
            <v>1</v>
          </cell>
          <cell r="AF289">
            <v>1</v>
          </cell>
          <cell r="AH289">
            <v>3</v>
          </cell>
          <cell r="AJ289">
            <v>1</v>
          </cell>
          <cell r="AL289">
            <v>2</v>
          </cell>
          <cell r="AN289">
            <v>1</v>
          </cell>
          <cell r="AP289">
            <v>2</v>
          </cell>
          <cell r="AR289">
            <v>2</v>
          </cell>
          <cell r="AT289">
            <v>2</v>
          </cell>
          <cell r="AV289">
            <v>3</v>
          </cell>
          <cell r="AX289">
            <v>3</v>
          </cell>
          <cell r="AZ289">
            <v>2</v>
          </cell>
          <cell r="BB289">
            <v>2</v>
          </cell>
          <cell r="BD289">
            <v>2</v>
          </cell>
          <cell r="BF289">
            <v>2</v>
          </cell>
          <cell r="BH289">
            <v>2</v>
          </cell>
        </row>
        <row r="290">
          <cell r="D290" t="str">
            <v>NN9 6AU</v>
          </cell>
          <cell r="X290">
            <v>1</v>
          </cell>
          <cell r="Z290">
            <v>1</v>
          </cell>
          <cell r="AB290">
            <v>1</v>
          </cell>
          <cell r="AD290">
            <v>1</v>
          </cell>
          <cell r="AF290">
            <v>1</v>
          </cell>
          <cell r="AH290">
            <v>1</v>
          </cell>
          <cell r="AJ290">
            <v>1</v>
          </cell>
          <cell r="AL290">
            <v>1</v>
          </cell>
          <cell r="AN290">
            <v>1</v>
          </cell>
          <cell r="AP290">
            <v>2</v>
          </cell>
          <cell r="AR290">
            <v>1</v>
          </cell>
          <cell r="AT290">
            <v>1</v>
          </cell>
          <cell r="AV290">
            <v>1</v>
          </cell>
          <cell r="AX290">
            <v>1</v>
          </cell>
          <cell r="AZ290">
            <v>1</v>
          </cell>
          <cell r="BB290">
            <v>2</v>
          </cell>
          <cell r="BD290">
            <v>2</v>
          </cell>
          <cell r="BF290">
            <v>2</v>
          </cell>
          <cell r="BH290">
            <v>1</v>
          </cell>
        </row>
        <row r="291">
          <cell r="D291" t="str">
            <v>NN9 6AU</v>
          </cell>
          <cell r="X291">
            <v>1</v>
          </cell>
          <cell r="Z291">
            <v>2</v>
          </cell>
          <cell r="AB291">
            <v>1</v>
          </cell>
          <cell r="AD291">
            <v>1</v>
          </cell>
          <cell r="AF291">
            <v>1</v>
          </cell>
          <cell r="AH291">
            <v>1</v>
          </cell>
          <cell r="AJ291">
            <v>1</v>
          </cell>
          <cell r="AL291">
            <v>1</v>
          </cell>
          <cell r="AN291">
            <v>1</v>
          </cell>
          <cell r="AP291">
            <v>2</v>
          </cell>
          <cell r="AR291">
            <v>1</v>
          </cell>
          <cell r="AT291">
            <v>2</v>
          </cell>
          <cell r="AV291">
            <v>2</v>
          </cell>
          <cell r="AX291">
            <v>1</v>
          </cell>
          <cell r="AZ291">
            <v>2</v>
          </cell>
          <cell r="BB291">
            <v>2</v>
          </cell>
          <cell r="BD291">
            <v>2</v>
          </cell>
          <cell r="BF291">
            <v>2</v>
          </cell>
          <cell r="BH291">
            <v>2</v>
          </cell>
        </row>
        <row r="292">
          <cell r="D292" t="str">
            <v>NN9 6AW</v>
          </cell>
          <cell r="X292">
            <v>1</v>
          </cell>
          <cell r="Z292">
            <v>2</v>
          </cell>
          <cell r="AB292">
            <v>1</v>
          </cell>
          <cell r="AD292">
            <v>1</v>
          </cell>
          <cell r="AF292">
            <v>2</v>
          </cell>
          <cell r="AH292">
            <v>2</v>
          </cell>
          <cell r="AJ292">
            <v>2</v>
          </cell>
          <cell r="AL292">
            <v>1</v>
          </cell>
          <cell r="AN292">
            <v>1</v>
          </cell>
          <cell r="AP292">
            <v>1</v>
          </cell>
          <cell r="AR292">
            <v>2</v>
          </cell>
          <cell r="AT292">
            <v>2</v>
          </cell>
          <cell r="AV292">
            <v>2</v>
          </cell>
          <cell r="AX292">
            <v>2</v>
          </cell>
          <cell r="AZ292">
            <v>2</v>
          </cell>
          <cell r="BB292">
            <v>2</v>
          </cell>
          <cell r="BD292">
            <v>2</v>
          </cell>
          <cell r="BF292">
            <v>2</v>
          </cell>
          <cell r="BH292">
            <v>2</v>
          </cell>
        </row>
        <row r="293">
          <cell r="D293" t="str">
            <v>NN9 6AU</v>
          </cell>
          <cell r="X293">
            <v>1</v>
          </cell>
          <cell r="Z293">
            <v>1</v>
          </cell>
          <cell r="AB293">
            <v>1</v>
          </cell>
          <cell r="AD293">
            <v>1</v>
          </cell>
          <cell r="AF293">
            <v>1</v>
          </cell>
          <cell r="AH293">
            <v>2</v>
          </cell>
          <cell r="AJ293">
            <v>1</v>
          </cell>
          <cell r="AL293">
            <v>2</v>
          </cell>
          <cell r="AN293">
            <v>2</v>
          </cell>
          <cell r="AP293">
            <v>2</v>
          </cell>
          <cell r="AR293">
            <v>1</v>
          </cell>
          <cell r="AT293">
            <v>3</v>
          </cell>
          <cell r="AV293">
            <v>2</v>
          </cell>
          <cell r="AX293">
            <v>3</v>
          </cell>
          <cell r="AZ293">
            <v>2</v>
          </cell>
          <cell r="BB293">
            <v>2</v>
          </cell>
          <cell r="BD293">
            <v>2</v>
          </cell>
          <cell r="BF293">
            <v>2</v>
          </cell>
          <cell r="BH293">
            <v>2</v>
          </cell>
        </row>
        <row r="294">
          <cell r="D294" t="str">
            <v>NN9 6AW</v>
          </cell>
          <cell r="X294">
            <v>1</v>
          </cell>
          <cell r="Z294">
            <v>1</v>
          </cell>
          <cell r="AB294">
            <v>1</v>
          </cell>
          <cell r="AD294">
            <v>1</v>
          </cell>
          <cell r="AF294">
            <v>1</v>
          </cell>
          <cell r="AH294">
            <v>3</v>
          </cell>
          <cell r="AJ294">
            <v>1</v>
          </cell>
          <cell r="AL294">
            <v>1</v>
          </cell>
          <cell r="AN294">
            <v>1</v>
          </cell>
          <cell r="AP294">
            <v>1</v>
          </cell>
          <cell r="AR294">
            <v>2</v>
          </cell>
          <cell r="AT294">
            <v>1</v>
          </cell>
          <cell r="AV294">
            <v>1</v>
          </cell>
          <cell r="AX294">
            <v>1</v>
          </cell>
          <cell r="AZ294">
            <v>1</v>
          </cell>
          <cell r="BB294">
            <v>2</v>
          </cell>
          <cell r="BD294">
            <v>2</v>
          </cell>
          <cell r="BF294">
            <v>2</v>
          </cell>
          <cell r="BH294">
            <v>2</v>
          </cell>
        </row>
        <row r="295">
          <cell r="D295" t="str">
            <v>NN9 6AW</v>
          </cell>
          <cell r="X295">
            <v>1</v>
          </cell>
          <cell r="Z295">
            <v>2</v>
          </cell>
          <cell r="AB295">
            <v>1</v>
          </cell>
          <cell r="AD295">
            <v>2</v>
          </cell>
          <cell r="AF295">
            <v>2</v>
          </cell>
          <cell r="AH295">
            <v>2</v>
          </cell>
          <cell r="AJ295">
            <v>1</v>
          </cell>
          <cell r="AL295">
            <v>1</v>
          </cell>
          <cell r="AN295">
            <v>1</v>
          </cell>
          <cell r="AP295">
            <v>2</v>
          </cell>
          <cell r="AR295">
            <v>1</v>
          </cell>
          <cell r="AT295">
            <v>2</v>
          </cell>
          <cell r="AV295">
            <v>2</v>
          </cell>
          <cell r="AX295">
            <v>2</v>
          </cell>
          <cell r="AZ295">
            <v>2</v>
          </cell>
          <cell r="BB295">
            <v>2</v>
          </cell>
          <cell r="BD295">
            <v>2</v>
          </cell>
          <cell r="BF295">
            <v>2</v>
          </cell>
          <cell r="BH295">
            <v>2</v>
          </cell>
        </row>
        <row r="296">
          <cell r="D296" t="str">
            <v>NN9 6AU</v>
          </cell>
          <cell r="X296">
            <v>1</v>
          </cell>
          <cell r="Z296">
            <v>1</v>
          </cell>
          <cell r="AB296">
            <v>1</v>
          </cell>
          <cell r="AD296">
            <v>1</v>
          </cell>
          <cell r="AF296">
            <v>1</v>
          </cell>
          <cell r="AH296">
            <v>1</v>
          </cell>
          <cell r="AJ296">
            <v>1</v>
          </cell>
          <cell r="AL296">
            <v>1</v>
          </cell>
          <cell r="AN296">
            <v>1</v>
          </cell>
          <cell r="AP296">
            <v>2</v>
          </cell>
          <cell r="AR296">
            <v>1</v>
          </cell>
          <cell r="AT296">
            <v>1</v>
          </cell>
          <cell r="AV296">
            <v>1</v>
          </cell>
          <cell r="AX296">
            <v>1</v>
          </cell>
          <cell r="AZ296">
            <v>1</v>
          </cell>
          <cell r="BB296">
            <v>2</v>
          </cell>
          <cell r="BD296">
            <v>1</v>
          </cell>
          <cell r="BF296">
            <v>2</v>
          </cell>
          <cell r="BH296">
            <v>1</v>
          </cell>
        </row>
        <row r="297">
          <cell r="D297" t="str">
            <v>NN9 6AW</v>
          </cell>
          <cell r="X297">
            <v>1</v>
          </cell>
          <cell r="Z297">
            <v>1</v>
          </cell>
          <cell r="AB297">
            <v>1</v>
          </cell>
          <cell r="AD297">
            <v>1</v>
          </cell>
          <cell r="AF297">
            <v>1</v>
          </cell>
          <cell r="AH297">
            <v>1</v>
          </cell>
          <cell r="AJ297">
            <v>1</v>
          </cell>
          <cell r="AL297">
            <v>2</v>
          </cell>
          <cell r="AN297">
            <v>1</v>
          </cell>
          <cell r="AP297">
            <v>2</v>
          </cell>
          <cell r="AR297">
            <v>1</v>
          </cell>
          <cell r="AT297">
            <v>1</v>
          </cell>
          <cell r="AV297">
            <v>2</v>
          </cell>
          <cell r="AX297">
            <v>2</v>
          </cell>
          <cell r="AZ297">
            <v>2</v>
          </cell>
          <cell r="BB297">
            <v>2</v>
          </cell>
          <cell r="BD297">
            <v>2</v>
          </cell>
          <cell r="BF297">
            <v>2</v>
          </cell>
          <cell r="BH297">
            <v>2</v>
          </cell>
        </row>
        <row r="298">
          <cell r="D298" t="str">
            <v>NN9 6AU</v>
          </cell>
          <cell r="X298">
            <v>2</v>
          </cell>
          <cell r="Z298">
            <v>2</v>
          </cell>
          <cell r="AB298">
            <v>1</v>
          </cell>
          <cell r="AD298">
            <v>1</v>
          </cell>
          <cell r="AF298">
            <v>2</v>
          </cell>
          <cell r="AH298">
            <v>2</v>
          </cell>
          <cell r="AJ298">
            <v>2</v>
          </cell>
          <cell r="AL298">
            <v>2</v>
          </cell>
          <cell r="AN298">
            <v>2</v>
          </cell>
          <cell r="AP298">
            <v>2</v>
          </cell>
          <cell r="AR298">
            <v>1</v>
          </cell>
          <cell r="AT298">
            <v>2</v>
          </cell>
          <cell r="AV298">
            <v>2</v>
          </cell>
          <cell r="AX298">
            <v>2</v>
          </cell>
          <cell r="AZ298">
            <v>2</v>
          </cell>
          <cell r="BB298">
            <v>2</v>
          </cell>
          <cell r="BD298">
            <v>2</v>
          </cell>
          <cell r="BF298">
            <v>2</v>
          </cell>
          <cell r="BH298">
            <v>2</v>
          </cell>
        </row>
        <row r="299">
          <cell r="D299" t="str">
            <v>NN9 6AW</v>
          </cell>
          <cell r="X299">
            <v>2</v>
          </cell>
          <cell r="Z299">
            <v>2</v>
          </cell>
          <cell r="AB299">
            <v>1</v>
          </cell>
          <cell r="AD299">
            <v>1</v>
          </cell>
          <cell r="AF299">
            <v>2</v>
          </cell>
          <cell r="AH299">
            <v>3</v>
          </cell>
          <cell r="AJ299">
            <v>1</v>
          </cell>
          <cell r="AL299">
            <v>2</v>
          </cell>
          <cell r="AN299">
            <v>1</v>
          </cell>
          <cell r="AP299">
            <v>2</v>
          </cell>
          <cell r="AR299">
            <v>2</v>
          </cell>
          <cell r="AT299">
            <v>2</v>
          </cell>
          <cell r="AV299">
            <v>2</v>
          </cell>
          <cell r="AX299">
            <v>2</v>
          </cell>
          <cell r="AZ299">
            <v>2</v>
          </cell>
          <cell r="BB299">
            <v>2</v>
          </cell>
          <cell r="BD299">
            <v>2</v>
          </cell>
          <cell r="BF299">
            <v>2</v>
          </cell>
          <cell r="BH299">
            <v>2</v>
          </cell>
        </row>
        <row r="300">
          <cell r="D300" t="str">
            <v>NN9 6AP</v>
          </cell>
          <cell r="X300">
            <v>3</v>
          </cell>
          <cell r="Z300">
            <v>1</v>
          </cell>
          <cell r="AB300">
            <v>1</v>
          </cell>
          <cell r="AD300">
            <v>1</v>
          </cell>
          <cell r="AF300">
            <v>3</v>
          </cell>
          <cell r="AH300">
            <v>3</v>
          </cell>
          <cell r="AJ300">
            <v>1</v>
          </cell>
          <cell r="AL300">
            <v>2</v>
          </cell>
          <cell r="AN300">
            <v>3</v>
          </cell>
          <cell r="AP300">
            <v>2</v>
          </cell>
          <cell r="AR300">
            <v>3</v>
          </cell>
          <cell r="AT300">
            <v>2</v>
          </cell>
          <cell r="AV300">
            <v>3</v>
          </cell>
          <cell r="AX300">
            <v>3</v>
          </cell>
          <cell r="AZ300">
            <v>3</v>
          </cell>
          <cell r="BB300">
            <v>2</v>
          </cell>
          <cell r="BD300">
            <v>2</v>
          </cell>
          <cell r="BF300">
            <v>2</v>
          </cell>
          <cell r="BH300">
            <v>2</v>
          </cell>
        </row>
        <row r="301">
          <cell r="D301" t="str">
            <v>NN9 6AU</v>
          </cell>
          <cell r="X301">
            <v>3</v>
          </cell>
          <cell r="Z301">
            <v>1</v>
          </cell>
          <cell r="AB301">
            <v>1</v>
          </cell>
          <cell r="AD301">
            <v>1</v>
          </cell>
          <cell r="AF301">
            <v>1</v>
          </cell>
          <cell r="AH301">
            <v>1</v>
          </cell>
          <cell r="AJ301">
            <v>1</v>
          </cell>
          <cell r="AL301">
            <v>1</v>
          </cell>
          <cell r="AN301">
            <v>3</v>
          </cell>
          <cell r="AP301">
            <v>2</v>
          </cell>
          <cell r="AR301">
            <v>1</v>
          </cell>
          <cell r="AT301">
            <v>1</v>
          </cell>
          <cell r="AV301">
            <v>1</v>
          </cell>
          <cell r="AX301">
            <v>1</v>
          </cell>
          <cell r="AZ301">
            <v>2</v>
          </cell>
          <cell r="BB301">
            <v>2</v>
          </cell>
          <cell r="BD301">
            <v>2</v>
          </cell>
          <cell r="BF301">
            <v>2</v>
          </cell>
          <cell r="BH301">
            <v>3</v>
          </cell>
        </row>
        <row r="302">
          <cell r="D302" t="str">
            <v>NN9 6AU</v>
          </cell>
          <cell r="X302">
            <v>1</v>
          </cell>
          <cell r="Z302">
            <v>1</v>
          </cell>
          <cell r="AB302">
            <v>1</v>
          </cell>
          <cell r="AD302">
            <v>1</v>
          </cell>
          <cell r="AF302">
            <v>1</v>
          </cell>
          <cell r="AH302">
            <v>1</v>
          </cell>
          <cell r="AJ302">
            <v>1</v>
          </cell>
          <cell r="AL302">
            <v>1</v>
          </cell>
          <cell r="AN302">
            <v>1</v>
          </cell>
          <cell r="AP302">
            <v>1</v>
          </cell>
          <cell r="AR302">
            <v>1</v>
          </cell>
          <cell r="AT302">
            <v>1</v>
          </cell>
          <cell r="AV302">
            <v>1</v>
          </cell>
          <cell r="AX302">
            <v>1</v>
          </cell>
          <cell r="AZ302">
            <v>1</v>
          </cell>
          <cell r="BB302">
            <v>2</v>
          </cell>
          <cell r="BD302">
            <v>1</v>
          </cell>
          <cell r="BF302">
            <v>1</v>
          </cell>
          <cell r="BH302">
            <v>1</v>
          </cell>
        </row>
        <row r="303">
          <cell r="D303" t="str">
            <v>NN9 6AW</v>
          </cell>
          <cell r="X303">
            <v>1</v>
          </cell>
          <cell r="Z303">
            <v>2</v>
          </cell>
          <cell r="AB303">
            <v>1</v>
          </cell>
          <cell r="AD303">
            <v>2</v>
          </cell>
          <cell r="AF303">
            <v>3</v>
          </cell>
          <cell r="AH303">
            <v>1</v>
          </cell>
          <cell r="AJ303">
            <v>2</v>
          </cell>
          <cell r="AL303">
            <v>3</v>
          </cell>
          <cell r="AN303">
            <v>1</v>
          </cell>
          <cell r="AP303">
            <v>1</v>
          </cell>
          <cell r="AR303">
            <v>1</v>
          </cell>
          <cell r="AT303">
            <v>2</v>
          </cell>
          <cell r="AV303">
            <v>1</v>
          </cell>
          <cell r="AX303">
            <v>1</v>
          </cell>
          <cell r="AZ303">
            <v>1</v>
          </cell>
          <cell r="BB303">
            <v>2</v>
          </cell>
          <cell r="BD303">
            <v>1</v>
          </cell>
          <cell r="BF303">
            <v>2</v>
          </cell>
          <cell r="BH303">
            <v>2</v>
          </cell>
        </row>
        <row r="304">
          <cell r="D304" t="str">
            <v>NN9 6AX</v>
          </cell>
          <cell r="X304">
            <v>1</v>
          </cell>
          <cell r="Z304">
            <v>1</v>
          </cell>
          <cell r="AB304">
            <v>1</v>
          </cell>
          <cell r="AD304">
            <v>1</v>
          </cell>
          <cell r="AF304">
            <v>1</v>
          </cell>
          <cell r="AH304">
            <v>1</v>
          </cell>
          <cell r="AJ304">
            <v>1</v>
          </cell>
          <cell r="AL304">
            <v>1</v>
          </cell>
          <cell r="AN304">
            <v>1</v>
          </cell>
          <cell r="AP304">
            <v>0</v>
          </cell>
          <cell r="AR304">
            <v>2</v>
          </cell>
          <cell r="AT304">
            <v>3</v>
          </cell>
          <cell r="AV304">
            <v>1</v>
          </cell>
          <cell r="AX304">
            <v>2</v>
          </cell>
          <cell r="AZ304">
            <v>0</v>
          </cell>
          <cell r="BB304">
            <v>0</v>
          </cell>
          <cell r="BD304">
            <v>0</v>
          </cell>
          <cell r="BF304">
            <v>0</v>
          </cell>
          <cell r="BH304">
            <v>2</v>
          </cell>
        </row>
        <row r="305">
          <cell r="D305" t="str">
            <v>NN9 6AU</v>
          </cell>
          <cell r="X305">
            <v>3</v>
          </cell>
          <cell r="Z305">
            <v>2</v>
          </cell>
          <cell r="AB305">
            <v>1</v>
          </cell>
          <cell r="AD305">
            <v>2</v>
          </cell>
          <cell r="AF305">
            <v>1</v>
          </cell>
          <cell r="AH305">
            <v>3</v>
          </cell>
          <cell r="AJ305">
            <v>1</v>
          </cell>
          <cell r="AL305">
            <v>3</v>
          </cell>
          <cell r="AN305">
            <v>3</v>
          </cell>
          <cell r="AP305">
            <v>3</v>
          </cell>
          <cell r="AR305">
            <v>3</v>
          </cell>
          <cell r="AT305">
            <v>2</v>
          </cell>
          <cell r="AV305">
            <v>2</v>
          </cell>
          <cell r="AX305">
            <v>2</v>
          </cell>
          <cell r="AZ305">
            <v>3</v>
          </cell>
          <cell r="BB305">
            <v>3</v>
          </cell>
          <cell r="BD305">
            <v>2</v>
          </cell>
          <cell r="BF305">
            <v>2</v>
          </cell>
          <cell r="BH305">
            <v>2</v>
          </cell>
        </row>
        <row r="306">
          <cell r="D306" t="str">
            <v>NN9 6AW</v>
          </cell>
          <cell r="X306">
            <v>1</v>
          </cell>
          <cell r="Z306">
            <v>2</v>
          </cell>
          <cell r="AB306">
            <v>1</v>
          </cell>
          <cell r="AD306">
            <v>1</v>
          </cell>
          <cell r="AF306">
            <v>2</v>
          </cell>
          <cell r="AH306">
            <v>1</v>
          </cell>
          <cell r="AJ306">
            <v>1</v>
          </cell>
          <cell r="AL306">
            <v>2</v>
          </cell>
          <cell r="AN306">
            <v>1</v>
          </cell>
          <cell r="AP306">
            <v>2</v>
          </cell>
          <cell r="AR306">
            <v>2</v>
          </cell>
          <cell r="AT306">
            <v>2</v>
          </cell>
          <cell r="AV306">
            <v>2</v>
          </cell>
          <cell r="AX306">
            <v>0</v>
          </cell>
          <cell r="AZ306">
            <v>1</v>
          </cell>
          <cell r="BB306">
            <v>2</v>
          </cell>
          <cell r="BD306">
            <v>2</v>
          </cell>
          <cell r="BF306">
            <v>1</v>
          </cell>
          <cell r="BH306">
            <v>2</v>
          </cell>
        </row>
        <row r="307">
          <cell r="D307" t="str">
            <v>NN9 6AB</v>
          </cell>
          <cell r="X307">
            <v>3</v>
          </cell>
          <cell r="Z307">
            <v>2</v>
          </cell>
          <cell r="AB307">
            <v>3</v>
          </cell>
          <cell r="AD307">
            <v>1</v>
          </cell>
          <cell r="AF307">
            <v>2</v>
          </cell>
          <cell r="AH307">
            <v>1</v>
          </cell>
          <cell r="AJ307">
            <v>1</v>
          </cell>
          <cell r="AL307">
            <v>2</v>
          </cell>
          <cell r="AN307">
            <v>1</v>
          </cell>
          <cell r="AP307">
            <v>1</v>
          </cell>
          <cell r="AR307">
            <v>2</v>
          </cell>
          <cell r="AT307">
            <v>2</v>
          </cell>
          <cell r="AV307">
            <v>3</v>
          </cell>
          <cell r="AX307">
            <v>2</v>
          </cell>
          <cell r="AZ307">
            <v>3</v>
          </cell>
          <cell r="BB307">
            <v>3</v>
          </cell>
          <cell r="BD307">
            <v>2</v>
          </cell>
          <cell r="BF307">
            <v>2</v>
          </cell>
          <cell r="BH307">
            <v>3</v>
          </cell>
        </row>
        <row r="308">
          <cell r="D308" t="str">
            <v>NN9 6AW</v>
          </cell>
          <cell r="X308">
            <v>1</v>
          </cell>
          <cell r="Z308">
            <v>1</v>
          </cell>
          <cell r="AB308">
            <v>1</v>
          </cell>
          <cell r="AD308">
            <v>1</v>
          </cell>
          <cell r="AF308">
            <v>2</v>
          </cell>
          <cell r="AH308">
            <v>2</v>
          </cell>
          <cell r="AJ308">
            <v>1</v>
          </cell>
          <cell r="AL308">
            <v>2</v>
          </cell>
          <cell r="AN308">
            <v>1</v>
          </cell>
          <cell r="AP308">
            <v>1</v>
          </cell>
          <cell r="AR308">
            <v>1</v>
          </cell>
          <cell r="AT308">
            <v>1</v>
          </cell>
          <cell r="AV308">
            <v>1</v>
          </cell>
          <cell r="AX308">
            <v>1</v>
          </cell>
          <cell r="AZ308">
            <v>1</v>
          </cell>
          <cell r="BB308">
            <v>1</v>
          </cell>
          <cell r="BD308">
            <v>2</v>
          </cell>
          <cell r="BF308">
            <v>2</v>
          </cell>
          <cell r="BH308">
            <v>2</v>
          </cell>
        </row>
        <row r="309">
          <cell r="D309" t="str">
            <v>NN9 6AB</v>
          </cell>
          <cell r="X309">
            <v>1</v>
          </cell>
          <cell r="Z309">
            <v>2</v>
          </cell>
          <cell r="AB309">
            <v>1</v>
          </cell>
          <cell r="AD309">
            <v>1</v>
          </cell>
          <cell r="AF309">
            <v>2</v>
          </cell>
          <cell r="AH309">
            <v>2</v>
          </cell>
          <cell r="AJ309">
            <v>1</v>
          </cell>
          <cell r="AL309">
            <v>2</v>
          </cell>
          <cell r="AN309">
            <v>2</v>
          </cell>
          <cell r="AP309">
            <v>2</v>
          </cell>
          <cell r="AR309">
            <v>1</v>
          </cell>
          <cell r="AT309">
            <v>2</v>
          </cell>
          <cell r="AV309">
            <v>2</v>
          </cell>
          <cell r="AX309">
            <v>2</v>
          </cell>
          <cell r="AZ309">
            <v>2</v>
          </cell>
          <cell r="BB309">
            <v>2</v>
          </cell>
          <cell r="BD309">
            <v>2</v>
          </cell>
          <cell r="BF309">
            <v>2</v>
          </cell>
          <cell r="BH309">
            <v>2</v>
          </cell>
        </row>
        <row r="310">
          <cell r="D310" t="str">
            <v>NN9 6AF</v>
          </cell>
          <cell r="X310">
            <v>2</v>
          </cell>
          <cell r="Z310">
            <v>2</v>
          </cell>
          <cell r="AB310">
            <v>1</v>
          </cell>
          <cell r="AD310">
            <v>2</v>
          </cell>
          <cell r="AF310">
            <v>2</v>
          </cell>
          <cell r="AH310">
            <v>2</v>
          </cell>
          <cell r="AJ310">
            <v>1</v>
          </cell>
          <cell r="AL310">
            <v>2</v>
          </cell>
          <cell r="AN310">
            <v>1</v>
          </cell>
          <cell r="AP310">
            <v>2</v>
          </cell>
          <cell r="AR310">
            <v>2</v>
          </cell>
          <cell r="AT310">
            <v>2</v>
          </cell>
          <cell r="AV310">
            <v>2</v>
          </cell>
          <cell r="AX310">
            <v>2</v>
          </cell>
          <cell r="AZ310">
            <v>2</v>
          </cell>
          <cell r="BB310">
            <v>2</v>
          </cell>
          <cell r="BD310">
            <v>2</v>
          </cell>
          <cell r="BF310">
            <v>2</v>
          </cell>
          <cell r="BH310">
            <v>2</v>
          </cell>
        </row>
        <row r="311">
          <cell r="D311" t="str">
            <v>NN9 6AU</v>
          </cell>
          <cell r="X311">
            <v>3</v>
          </cell>
          <cell r="Z311">
            <v>3</v>
          </cell>
          <cell r="AB311">
            <v>1</v>
          </cell>
          <cell r="AD311">
            <v>2</v>
          </cell>
          <cell r="AF311">
            <v>3</v>
          </cell>
          <cell r="AH311">
            <v>1</v>
          </cell>
          <cell r="AJ311">
            <v>1</v>
          </cell>
          <cell r="AL311">
            <v>2</v>
          </cell>
          <cell r="AN311">
            <v>3</v>
          </cell>
          <cell r="AP311">
            <v>2</v>
          </cell>
          <cell r="AR311">
            <v>2</v>
          </cell>
          <cell r="AT311">
            <v>3</v>
          </cell>
          <cell r="AV311">
            <v>2</v>
          </cell>
          <cell r="AX311">
            <v>1</v>
          </cell>
          <cell r="AZ311">
            <v>2</v>
          </cell>
          <cell r="BB311">
            <v>2</v>
          </cell>
          <cell r="BD311">
            <v>2</v>
          </cell>
          <cell r="BF311">
            <v>2</v>
          </cell>
          <cell r="BH311">
            <v>2</v>
          </cell>
        </row>
        <row r="312">
          <cell r="D312" t="str">
            <v>NN9 6AW</v>
          </cell>
          <cell r="X312">
            <v>1</v>
          </cell>
          <cell r="Z312">
            <v>2</v>
          </cell>
          <cell r="AB312">
            <v>1</v>
          </cell>
          <cell r="AD312">
            <v>2</v>
          </cell>
          <cell r="AF312">
            <v>1</v>
          </cell>
          <cell r="AH312">
            <v>2</v>
          </cell>
          <cell r="AJ312">
            <v>2</v>
          </cell>
          <cell r="AL312">
            <v>2</v>
          </cell>
          <cell r="AN312">
            <v>2</v>
          </cell>
          <cell r="AP312">
            <v>2</v>
          </cell>
          <cell r="AR312">
            <v>2</v>
          </cell>
          <cell r="AT312">
            <v>2</v>
          </cell>
          <cell r="AV312">
            <v>2</v>
          </cell>
          <cell r="AX312">
            <v>2</v>
          </cell>
          <cell r="AZ312">
            <v>1</v>
          </cell>
          <cell r="BB312">
            <v>2</v>
          </cell>
          <cell r="BD312">
            <v>2</v>
          </cell>
          <cell r="BF312">
            <v>2</v>
          </cell>
          <cell r="BH312">
            <v>3</v>
          </cell>
        </row>
        <row r="313">
          <cell r="D313" t="str">
            <v>NN9 6AR</v>
          </cell>
          <cell r="X313">
            <v>2</v>
          </cell>
          <cell r="Z313">
            <v>3</v>
          </cell>
          <cell r="AB313">
            <v>3</v>
          </cell>
          <cell r="AD313">
            <v>2</v>
          </cell>
          <cell r="AF313">
            <v>1</v>
          </cell>
          <cell r="AH313">
            <v>2</v>
          </cell>
          <cell r="AJ313">
            <v>1</v>
          </cell>
          <cell r="AL313">
            <v>2</v>
          </cell>
          <cell r="AN313">
            <v>1</v>
          </cell>
          <cell r="AP313">
            <v>2</v>
          </cell>
          <cell r="AR313">
            <v>2</v>
          </cell>
          <cell r="AT313">
            <v>1</v>
          </cell>
          <cell r="AV313">
            <v>2</v>
          </cell>
          <cell r="AX313">
            <v>2</v>
          </cell>
          <cell r="AZ313">
            <v>2</v>
          </cell>
          <cell r="BB313">
            <v>2</v>
          </cell>
          <cell r="BD313">
            <v>2</v>
          </cell>
          <cell r="BF313">
            <v>2</v>
          </cell>
          <cell r="BH313">
            <v>2</v>
          </cell>
        </row>
        <row r="314">
          <cell r="D314" t="str">
            <v>NN9 6AF</v>
          </cell>
          <cell r="X314">
            <v>1</v>
          </cell>
          <cell r="Z314">
            <v>2</v>
          </cell>
          <cell r="AB314">
            <v>1</v>
          </cell>
          <cell r="AD314">
            <v>1</v>
          </cell>
          <cell r="AF314">
            <v>2</v>
          </cell>
          <cell r="AH314">
            <v>3</v>
          </cell>
          <cell r="AJ314">
            <v>1</v>
          </cell>
          <cell r="AL314">
            <v>2</v>
          </cell>
          <cell r="AN314">
            <v>1</v>
          </cell>
          <cell r="AP314">
            <v>2</v>
          </cell>
          <cell r="AR314">
            <v>2</v>
          </cell>
          <cell r="AT314">
            <v>2</v>
          </cell>
          <cell r="AV314">
            <v>1</v>
          </cell>
          <cell r="AX314">
            <v>1</v>
          </cell>
          <cell r="AZ314">
            <v>2</v>
          </cell>
          <cell r="BB314">
            <v>2</v>
          </cell>
          <cell r="BD314">
            <v>2</v>
          </cell>
          <cell r="BF314">
            <v>2</v>
          </cell>
          <cell r="BH314">
            <v>2</v>
          </cell>
        </row>
        <row r="315">
          <cell r="D315" t="str">
            <v>NN9 6AB</v>
          </cell>
          <cell r="X315">
            <v>2</v>
          </cell>
          <cell r="Z315">
            <v>1</v>
          </cell>
          <cell r="AB315">
            <v>1</v>
          </cell>
          <cell r="AD315">
            <v>1</v>
          </cell>
          <cell r="AF315">
            <v>1</v>
          </cell>
          <cell r="AH315">
            <v>1</v>
          </cell>
          <cell r="AJ315">
            <v>1</v>
          </cell>
          <cell r="AL315">
            <v>2</v>
          </cell>
          <cell r="AN315">
            <v>1</v>
          </cell>
          <cell r="AP315">
            <v>1</v>
          </cell>
          <cell r="AR315">
            <v>1</v>
          </cell>
          <cell r="AT315">
            <v>1</v>
          </cell>
          <cell r="AV315">
            <v>1</v>
          </cell>
          <cell r="AX315">
            <v>1</v>
          </cell>
          <cell r="AZ315">
            <v>1</v>
          </cell>
          <cell r="BB315">
            <v>2</v>
          </cell>
          <cell r="BD315">
            <v>1</v>
          </cell>
          <cell r="BF315">
            <v>3</v>
          </cell>
          <cell r="BH315">
            <v>2</v>
          </cell>
        </row>
        <row r="316">
          <cell r="D316" t="str">
            <v>NN9 6AU</v>
          </cell>
          <cell r="X316">
            <v>1</v>
          </cell>
          <cell r="Z316">
            <v>1</v>
          </cell>
          <cell r="AB316">
            <v>1</v>
          </cell>
          <cell r="AD316">
            <v>1</v>
          </cell>
          <cell r="AF316">
            <v>1</v>
          </cell>
          <cell r="AH316">
            <v>1</v>
          </cell>
          <cell r="AJ316">
            <v>1</v>
          </cell>
          <cell r="AL316">
            <v>1</v>
          </cell>
          <cell r="AN316">
            <v>2</v>
          </cell>
          <cell r="AP316">
            <v>2</v>
          </cell>
          <cell r="AR316">
            <v>1</v>
          </cell>
          <cell r="AT316">
            <v>1</v>
          </cell>
          <cell r="AV316">
            <v>2</v>
          </cell>
          <cell r="AX316">
            <v>1</v>
          </cell>
          <cell r="AZ316">
            <v>1</v>
          </cell>
          <cell r="BB316">
            <v>2</v>
          </cell>
          <cell r="BD316">
            <v>3</v>
          </cell>
          <cell r="BF316">
            <v>2</v>
          </cell>
          <cell r="BH316">
            <v>2</v>
          </cell>
        </row>
        <row r="317">
          <cell r="D317" t="str">
            <v>NN9 6AY</v>
          </cell>
          <cell r="X317">
            <v>0</v>
          </cell>
          <cell r="Z317">
            <v>2</v>
          </cell>
          <cell r="AB317">
            <v>1</v>
          </cell>
          <cell r="AD317">
            <v>1</v>
          </cell>
          <cell r="AF317">
            <v>3</v>
          </cell>
          <cell r="AH317">
            <v>1</v>
          </cell>
          <cell r="AJ317">
            <v>1</v>
          </cell>
          <cell r="AL317">
            <v>1</v>
          </cell>
          <cell r="AN317">
            <v>1</v>
          </cell>
          <cell r="AP317">
            <v>3</v>
          </cell>
          <cell r="AR317">
            <v>1</v>
          </cell>
          <cell r="AT317">
            <v>3</v>
          </cell>
          <cell r="AV317">
            <v>3</v>
          </cell>
          <cell r="AX317">
            <v>1</v>
          </cell>
          <cell r="AZ317">
            <v>1</v>
          </cell>
          <cell r="BB317">
            <v>2</v>
          </cell>
          <cell r="BD317">
            <v>2</v>
          </cell>
          <cell r="BF317">
            <v>2</v>
          </cell>
          <cell r="BH317">
            <v>2</v>
          </cell>
        </row>
        <row r="318">
          <cell r="D318" t="str">
            <v>NN9 6AB</v>
          </cell>
          <cell r="X318">
            <v>1</v>
          </cell>
          <cell r="Z318">
            <v>1</v>
          </cell>
          <cell r="AB318">
            <v>1</v>
          </cell>
          <cell r="AD318">
            <v>1</v>
          </cell>
          <cell r="AF318">
            <v>1</v>
          </cell>
          <cell r="AH318">
            <v>1</v>
          </cell>
          <cell r="AJ318">
            <v>1</v>
          </cell>
          <cell r="AL318">
            <v>2</v>
          </cell>
          <cell r="AN318">
            <v>1</v>
          </cell>
          <cell r="AP318">
            <v>1</v>
          </cell>
          <cell r="AR318">
            <v>1</v>
          </cell>
          <cell r="AT318">
            <v>1</v>
          </cell>
          <cell r="AV318">
            <v>1</v>
          </cell>
          <cell r="AX318">
            <v>1</v>
          </cell>
          <cell r="AZ318">
            <v>1</v>
          </cell>
          <cell r="BB318">
            <v>2</v>
          </cell>
          <cell r="BD318">
            <v>2</v>
          </cell>
          <cell r="BF318">
            <v>2</v>
          </cell>
          <cell r="BH318">
            <v>1</v>
          </cell>
        </row>
        <row r="319">
          <cell r="D319" t="str">
            <v>NN9 6AF</v>
          </cell>
          <cell r="X319">
            <v>2</v>
          </cell>
          <cell r="Z319">
            <v>1</v>
          </cell>
          <cell r="AB319">
            <v>1</v>
          </cell>
          <cell r="AD319">
            <v>1</v>
          </cell>
          <cell r="AF319">
            <v>1</v>
          </cell>
          <cell r="AH319">
            <v>3</v>
          </cell>
          <cell r="AJ319">
            <v>1</v>
          </cell>
          <cell r="AL319">
            <v>2</v>
          </cell>
          <cell r="AN319">
            <v>1</v>
          </cell>
          <cell r="AP319">
            <v>2</v>
          </cell>
          <cell r="AR319">
            <v>2</v>
          </cell>
          <cell r="AT319">
            <v>2</v>
          </cell>
          <cell r="AV319">
            <v>3</v>
          </cell>
          <cell r="AX319">
            <v>3</v>
          </cell>
          <cell r="AZ319">
            <v>2</v>
          </cell>
          <cell r="BB319">
            <v>2</v>
          </cell>
          <cell r="BD319">
            <v>2</v>
          </cell>
          <cell r="BF319">
            <v>2</v>
          </cell>
          <cell r="BH319">
            <v>2</v>
          </cell>
        </row>
        <row r="320">
          <cell r="D320" t="str">
            <v>NN9 6AR</v>
          </cell>
          <cell r="X320">
            <v>2</v>
          </cell>
          <cell r="Z320">
            <v>2</v>
          </cell>
          <cell r="AB320">
            <v>1</v>
          </cell>
          <cell r="AD320">
            <v>2</v>
          </cell>
          <cell r="AF320">
            <v>2</v>
          </cell>
          <cell r="AH320">
            <v>2</v>
          </cell>
          <cell r="AJ320">
            <v>2</v>
          </cell>
          <cell r="AL320">
            <v>2</v>
          </cell>
          <cell r="AN320">
            <v>1</v>
          </cell>
          <cell r="AP320">
            <v>2</v>
          </cell>
          <cell r="AR320">
            <v>2</v>
          </cell>
          <cell r="AT320">
            <v>2</v>
          </cell>
          <cell r="AV320">
            <v>2</v>
          </cell>
          <cell r="AX320">
            <v>2</v>
          </cell>
          <cell r="AZ320">
            <v>2</v>
          </cell>
          <cell r="BB320">
            <v>2</v>
          </cell>
          <cell r="BD320">
            <v>2</v>
          </cell>
          <cell r="BF320">
            <v>2</v>
          </cell>
          <cell r="BH320">
            <v>2</v>
          </cell>
        </row>
        <row r="321">
          <cell r="D321" t="str">
            <v>NN9 6AF</v>
          </cell>
          <cell r="X321">
            <v>0</v>
          </cell>
          <cell r="Z321">
            <v>2</v>
          </cell>
          <cell r="AB321">
            <v>0</v>
          </cell>
          <cell r="AD321">
            <v>0</v>
          </cell>
          <cell r="AF321">
            <v>2</v>
          </cell>
          <cell r="AH321">
            <v>1</v>
          </cell>
          <cell r="AJ321">
            <v>1</v>
          </cell>
          <cell r="AL321">
            <v>0</v>
          </cell>
          <cell r="AN321">
            <v>1</v>
          </cell>
          <cell r="AP321">
            <v>0</v>
          </cell>
          <cell r="AR321">
            <v>2</v>
          </cell>
          <cell r="AT321">
            <v>2</v>
          </cell>
          <cell r="AV321">
            <v>0</v>
          </cell>
          <cell r="AX321">
            <v>0</v>
          </cell>
          <cell r="AZ321">
            <v>0</v>
          </cell>
          <cell r="BB321">
            <v>2</v>
          </cell>
          <cell r="BD321">
            <v>1</v>
          </cell>
          <cell r="BF321">
            <v>0</v>
          </cell>
          <cell r="BH321">
            <v>0</v>
          </cell>
        </row>
        <row r="322">
          <cell r="D322" t="str">
            <v>NN9 6AR</v>
          </cell>
          <cell r="X322">
            <v>1</v>
          </cell>
          <cell r="Z322">
            <v>1</v>
          </cell>
          <cell r="AB322">
            <v>1</v>
          </cell>
          <cell r="AD322">
            <v>1</v>
          </cell>
          <cell r="AF322">
            <v>3</v>
          </cell>
          <cell r="AH322">
            <v>1</v>
          </cell>
          <cell r="AJ322">
            <v>1</v>
          </cell>
          <cell r="AL322">
            <v>1</v>
          </cell>
          <cell r="AN322">
            <v>1</v>
          </cell>
          <cell r="AP322">
            <v>3</v>
          </cell>
          <cell r="AR322">
            <v>1</v>
          </cell>
          <cell r="AT322">
            <v>3</v>
          </cell>
          <cell r="AV322">
            <v>0</v>
          </cell>
          <cell r="AX322">
            <v>1</v>
          </cell>
          <cell r="AZ322">
            <v>1</v>
          </cell>
          <cell r="BB322">
            <v>2</v>
          </cell>
          <cell r="BD322">
            <v>1</v>
          </cell>
          <cell r="BF322">
            <v>1</v>
          </cell>
          <cell r="BH322">
            <v>1</v>
          </cell>
        </row>
        <row r="323">
          <cell r="D323" t="str">
            <v>NN9 6AR</v>
          </cell>
          <cell r="X323">
            <v>2</v>
          </cell>
          <cell r="Z323">
            <v>2</v>
          </cell>
          <cell r="AB323">
            <v>1</v>
          </cell>
          <cell r="AD323">
            <v>2</v>
          </cell>
          <cell r="AF323">
            <v>2</v>
          </cell>
          <cell r="AH323">
            <v>2</v>
          </cell>
          <cell r="AJ323">
            <v>2</v>
          </cell>
          <cell r="AL323">
            <v>2</v>
          </cell>
          <cell r="AN323">
            <v>3</v>
          </cell>
          <cell r="AP323">
            <v>2</v>
          </cell>
          <cell r="AR323">
            <v>2</v>
          </cell>
          <cell r="AT323">
            <v>2</v>
          </cell>
          <cell r="AV323">
            <v>2</v>
          </cell>
          <cell r="AX323">
            <v>2</v>
          </cell>
          <cell r="AZ323">
            <v>2</v>
          </cell>
          <cell r="BB323">
            <v>2</v>
          </cell>
          <cell r="BD323">
            <v>2</v>
          </cell>
          <cell r="BF323">
            <v>2</v>
          </cell>
          <cell r="BH323">
            <v>2</v>
          </cell>
        </row>
        <row r="324">
          <cell r="D324" t="str">
            <v>NN9 6AU</v>
          </cell>
          <cell r="X324">
            <v>1</v>
          </cell>
          <cell r="Z324">
            <v>1</v>
          </cell>
          <cell r="AB324">
            <v>1</v>
          </cell>
          <cell r="AD324">
            <v>1</v>
          </cell>
          <cell r="AF324">
            <v>1</v>
          </cell>
          <cell r="AH324">
            <v>2</v>
          </cell>
          <cell r="AJ324">
            <v>2</v>
          </cell>
          <cell r="AL324">
            <v>2</v>
          </cell>
          <cell r="AN324">
            <v>1</v>
          </cell>
          <cell r="AP324">
            <v>2</v>
          </cell>
          <cell r="AR324">
            <v>2</v>
          </cell>
          <cell r="AT324">
            <v>1</v>
          </cell>
          <cell r="AV324">
            <v>1</v>
          </cell>
          <cell r="AX324">
            <v>1</v>
          </cell>
          <cell r="AZ324">
            <v>1</v>
          </cell>
          <cell r="BB324">
            <v>2</v>
          </cell>
          <cell r="BD324">
            <v>2</v>
          </cell>
          <cell r="BF324">
            <v>2</v>
          </cell>
          <cell r="BH324">
            <v>2</v>
          </cell>
        </row>
        <row r="325">
          <cell r="D325" t="str">
            <v>NN9 6AF</v>
          </cell>
          <cell r="X325">
            <v>3</v>
          </cell>
          <cell r="Z325">
            <v>2</v>
          </cell>
          <cell r="AB325">
            <v>1</v>
          </cell>
          <cell r="AD325">
            <v>3</v>
          </cell>
          <cell r="AF325">
            <v>2</v>
          </cell>
          <cell r="AH325">
            <v>2</v>
          </cell>
          <cell r="AJ325">
            <v>1</v>
          </cell>
          <cell r="AL325">
            <v>2</v>
          </cell>
          <cell r="AN325">
            <v>1</v>
          </cell>
          <cell r="AP325">
            <v>2</v>
          </cell>
          <cell r="AR325">
            <v>2</v>
          </cell>
          <cell r="AT325">
            <v>2</v>
          </cell>
          <cell r="AV325">
            <v>3</v>
          </cell>
          <cell r="AX325">
            <v>2</v>
          </cell>
          <cell r="AZ325">
            <v>3</v>
          </cell>
          <cell r="BB325">
            <v>2</v>
          </cell>
          <cell r="BD325">
            <v>2</v>
          </cell>
          <cell r="BF325">
            <v>2</v>
          </cell>
          <cell r="BH325">
            <v>2</v>
          </cell>
        </row>
        <row r="326">
          <cell r="D326" t="str">
            <v>NN9 6AU</v>
          </cell>
          <cell r="X326">
            <v>1</v>
          </cell>
          <cell r="Z326">
            <v>3</v>
          </cell>
          <cell r="AB326">
            <v>1</v>
          </cell>
          <cell r="AD326">
            <v>1</v>
          </cell>
          <cell r="AF326">
            <v>3</v>
          </cell>
          <cell r="AH326">
            <v>1</v>
          </cell>
          <cell r="AJ326">
            <v>1</v>
          </cell>
          <cell r="AL326">
            <v>1</v>
          </cell>
          <cell r="AN326">
            <v>1</v>
          </cell>
          <cell r="AP326">
            <v>2</v>
          </cell>
          <cell r="AR326">
            <v>2</v>
          </cell>
          <cell r="AT326">
            <v>1</v>
          </cell>
          <cell r="AV326">
            <v>2</v>
          </cell>
          <cell r="AX326">
            <v>3</v>
          </cell>
          <cell r="AZ326">
            <v>1</v>
          </cell>
          <cell r="BB326">
            <v>2</v>
          </cell>
          <cell r="BD326">
            <v>2</v>
          </cell>
          <cell r="BF326">
            <v>3</v>
          </cell>
          <cell r="BH326">
            <v>2</v>
          </cell>
        </row>
        <row r="327">
          <cell r="D327" t="str">
            <v>NN9 6AR</v>
          </cell>
          <cell r="X327">
            <v>1</v>
          </cell>
          <cell r="Z327">
            <v>2</v>
          </cell>
          <cell r="AB327">
            <v>1</v>
          </cell>
          <cell r="AD327">
            <v>1</v>
          </cell>
          <cell r="AF327">
            <v>0</v>
          </cell>
          <cell r="AH327">
            <v>0</v>
          </cell>
          <cell r="AJ327">
            <v>0</v>
          </cell>
          <cell r="AL327">
            <v>1</v>
          </cell>
          <cell r="AN327">
            <v>1</v>
          </cell>
          <cell r="AP327">
            <v>1</v>
          </cell>
          <cell r="AR327">
            <v>2</v>
          </cell>
          <cell r="AT327">
            <v>2</v>
          </cell>
          <cell r="AV327">
            <v>1</v>
          </cell>
          <cell r="AX327">
            <v>1</v>
          </cell>
          <cell r="AZ327">
            <v>2</v>
          </cell>
          <cell r="BB327">
            <v>2</v>
          </cell>
          <cell r="BD327">
            <v>1</v>
          </cell>
          <cell r="BF327">
            <v>1</v>
          </cell>
          <cell r="BH327">
            <v>2</v>
          </cell>
        </row>
        <row r="328">
          <cell r="D328" t="str">
            <v>NN9 6AU</v>
          </cell>
          <cell r="X328">
            <v>1</v>
          </cell>
          <cell r="Z328">
            <v>1</v>
          </cell>
          <cell r="AB328">
            <v>2</v>
          </cell>
          <cell r="AD328">
            <v>1</v>
          </cell>
          <cell r="AF328">
            <v>1</v>
          </cell>
          <cell r="AH328">
            <v>3</v>
          </cell>
          <cell r="AJ328">
            <v>2</v>
          </cell>
          <cell r="AL328">
            <v>1</v>
          </cell>
          <cell r="AN328">
            <v>3</v>
          </cell>
          <cell r="AP328">
            <v>2</v>
          </cell>
          <cell r="AR328">
            <v>1</v>
          </cell>
          <cell r="AT328">
            <v>1</v>
          </cell>
          <cell r="AV328">
            <v>1</v>
          </cell>
          <cell r="AX328">
            <v>1</v>
          </cell>
          <cell r="AZ328">
            <v>3</v>
          </cell>
          <cell r="BB328">
            <v>2</v>
          </cell>
          <cell r="BD328">
            <v>3</v>
          </cell>
          <cell r="BF328">
            <v>2</v>
          </cell>
          <cell r="BH328">
            <v>3</v>
          </cell>
        </row>
        <row r="329">
          <cell r="D329" t="str">
            <v>NN9 6AF</v>
          </cell>
          <cell r="X329">
            <v>1</v>
          </cell>
          <cell r="Z329">
            <v>1</v>
          </cell>
          <cell r="AB329">
            <v>1</v>
          </cell>
          <cell r="AD329">
            <v>1</v>
          </cell>
          <cell r="AF329">
            <v>1</v>
          </cell>
          <cell r="AH329">
            <v>1</v>
          </cell>
          <cell r="AJ329">
            <v>1</v>
          </cell>
          <cell r="AL329">
            <v>2</v>
          </cell>
          <cell r="AN329">
            <v>1</v>
          </cell>
          <cell r="AP329">
            <v>2</v>
          </cell>
          <cell r="AR329">
            <v>2</v>
          </cell>
          <cell r="AT329">
            <v>1</v>
          </cell>
          <cell r="AV329">
            <v>1</v>
          </cell>
          <cell r="AX329">
            <v>1</v>
          </cell>
          <cell r="AZ329">
            <v>2</v>
          </cell>
          <cell r="BB329">
            <v>2</v>
          </cell>
          <cell r="BD329">
            <v>1</v>
          </cell>
          <cell r="BF329">
            <v>2</v>
          </cell>
          <cell r="BH329">
            <v>2</v>
          </cell>
        </row>
        <row r="330">
          <cell r="D330" t="str">
            <v>NN9 6AR</v>
          </cell>
          <cell r="X330">
            <v>2</v>
          </cell>
          <cell r="Z330">
            <v>2</v>
          </cell>
          <cell r="AB330">
            <v>1</v>
          </cell>
          <cell r="AD330">
            <v>1</v>
          </cell>
          <cell r="AF330">
            <v>2</v>
          </cell>
          <cell r="AH330">
            <v>2</v>
          </cell>
          <cell r="AJ330">
            <v>2</v>
          </cell>
          <cell r="AL330">
            <v>2</v>
          </cell>
          <cell r="AN330">
            <v>2</v>
          </cell>
          <cell r="AP330">
            <v>2</v>
          </cell>
          <cell r="AR330">
            <v>2</v>
          </cell>
          <cell r="AT330">
            <v>2</v>
          </cell>
          <cell r="AV330">
            <v>2</v>
          </cell>
          <cell r="AX330">
            <v>2</v>
          </cell>
          <cell r="AZ330">
            <v>2</v>
          </cell>
          <cell r="BB330">
            <v>2</v>
          </cell>
          <cell r="BD330">
            <v>2</v>
          </cell>
          <cell r="BF330">
            <v>2</v>
          </cell>
          <cell r="BH330">
            <v>2</v>
          </cell>
        </row>
        <row r="331">
          <cell r="D331" t="str">
            <v>NN9 6AR</v>
          </cell>
          <cell r="X331">
            <v>3</v>
          </cell>
          <cell r="Z331">
            <v>2</v>
          </cell>
          <cell r="AB331">
            <v>1</v>
          </cell>
          <cell r="AD331">
            <v>1</v>
          </cell>
          <cell r="AF331">
            <v>2</v>
          </cell>
          <cell r="AH331">
            <v>3</v>
          </cell>
          <cell r="AJ331">
            <v>1</v>
          </cell>
          <cell r="AL331">
            <v>1</v>
          </cell>
          <cell r="AN331">
            <v>1</v>
          </cell>
          <cell r="AP331">
            <v>2</v>
          </cell>
          <cell r="AR331">
            <v>2</v>
          </cell>
          <cell r="AT331">
            <v>2</v>
          </cell>
          <cell r="AV331">
            <v>1</v>
          </cell>
          <cell r="AX331">
            <v>3</v>
          </cell>
          <cell r="AZ331">
            <v>2</v>
          </cell>
          <cell r="BB331">
            <v>2</v>
          </cell>
          <cell r="BD331">
            <v>2</v>
          </cell>
          <cell r="BF331">
            <v>2</v>
          </cell>
          <cell r="BH331">
            <v>3</v>
          </cell>
        </row>
        <row r="332">
          <cell r="D332" t="str">
            <v>NN9 6AR</v>
          </cell>
          <cell r="X332">
            <v>1</v>
          </cell>
          <cell r="Z332">
            <v>1</v>
          </cell>
          <cell r="AB332">
            <v>1</v>
          </cell>
          <cell r="AD332">
            <v>1</v>
          </cell>
          <cell r="AF332">
            <v>1</v>
          </cell>
          <cell r="AH332">
            <v>1</v>
          </cell>
          <cell r="AJ332">
            <v>1</v>
          </cell>
          <cell r="AL332">
            <v>1</v>
          </cell>
          <cell r="AN332">
            <v>1</v>
          </cell>
          <cell r="AP332">
            <v>2</v>
          </cell>
          <cell r="AR332">
            <v>0</v>
          </cell>
          <cell r="AT332">
            <v>1</v>
          </cell>
          <cell r="AV332">
            <v>1</v>
          </cell>
          <cell r="AX332">
            <v>1</v>
          </cell>
          <cell r="AZ332">
            <v>2</v>
          </cell>
          <cell r="BB332">
            <v>2</v>
          </cell>
          <cell r="BD332">
            <v>2</v>
          </cell>
          <cell r="BF332">
            <v>2</v>
          </cell>
          <cell r="BH332">
            <v>3</v>
          </cell>
        </row>
        <row r="333">
          <cell r="D333" t="str">
            <v>NN9 6AU</v>
          </cell>
          <cell r="X333">
            <v>1</v>
          </cell>
          <cell r="Z333">
            <v>1</v>
          </cell>
          <cell r="AB333">
            <v>1</v>
          </cell>
          <cell r="AD333">
            <v>1</v>
          </cell>
          <cell r="AF333">
            <v>1</v>
          </cell>
          <cell r="AH333">
            <v>2</v>
          </cell>
          <cell r="AJ333">
            <v>2</v>
          </cell>
          <cell r="AL333">
            <v>2</v>
          </cell>
          <cell r="AN333">
            <v>1</v>
          </cell>
          <cell r="AP333">
            <v>2</v>
          </cell>
          <cell r="AR333">
            <v>2</v>
          </cell>
          <cell r="AT333">
            <v>1</v>
          </cell>
          <cell r="AV333">
            <v>1</v>
          </cell>
          <cell r="AX333">
            <v>1</v>
          </cell>
          <cell r="AZ333">
            <v>1</v>
          </cell>
          <cell r="BB333">
            <v>2</v>
          </cell>
          <cell r="BD333">
            <v>2</v>
          </cell>
          <cell r="BF333">
            <v>2</v>
          </cell>
          <cell r="BH333">
            <v>2</v>
          </cell>
        </row>
        <row r="334">
          <cell r="D334" t="str">
            <v>NN9 6AF</v>
          </cell>
          <cell r="X334">
            <v>1</v>
          </cell>
          <cell r="Z334">
            <v>1</v>
          </cell>
          <cell r="AB334">
            <v>1</v>
          </cell>
          <cell r="AD334">
            <v>1</v>
          </cell>
          <cell r="AF334">
            <v>3</v>
          </cell>
          <cell r="AH334">
            <v>1</v>
          </cell>
          <cell r="AJ334">
            <v>1</v>
          </cell>
          <cell r="AL334">
            <v>2</v>
          </cell>
          <cell r="AN334">
            <v>1</v>
          </cell>
          <cell r="AP334">
            <v>3</v>
          </cell>
          <cell r="AR334">
            <v>2</v>
          </cell>
          <cell r="AT334">
            <v>1</v>
          </cell>
          <cell r="AV334">
            <v>3</v>
          </cell>
          <cell r="AX334">
            <v>1</v>
          </cell>
          <cell r="AZ334">
            <v>3</v>
          </cell>
          <cell r="BB334">
            <v>2</v>
          </cell>
          <cell r="BD334">
            <v>2</v>
          </cell>
          <cell r="BF334">
            <v>2</v>
          </cell>
          <cell r="BH334">
            <v>2</v>
          </cell>
        </row>
        <row r="335">
          <cell r="D335" t="str">
            <v>NN9 6AU</v>
          </cell>
          <cell r="X335">
            <v>1</v>
          </cell>
          <cell r="Z335">
            <v>3</v>
          </cell>
          <cell r="AB335">
            <v>1</v>
          </cell>
          <cell r="AD335">
            <v>1</v>
          </cell>
          <cell r="AF335">
            <v>3</v>
          </cell>
          <cell r="AH335">
            <v>1</v>
          </cell>
          <cell r="AJ335">
            <v>1</v>
          </cell>
          <cell r="AL335">
            <v>1</v>
          </cell>
          <cell r="AN335">
            <v>1</v>
          </cell>
          <cell r="AP335">
            <v>2</v>
          </cell>
          <cell r="AR335">
            <v>2</v>
          </cell>
          <cell r="AT335">
            <v>1</v>
          </cell>
          <cell r="AV335">
            <v>2</v>
          </cell>
          <cell r="AX335">
            <v>1</v>
          </cell>
          <cell r="AZ335">
            <v>1</v>
          </cell>
          <cell r="BB335">
            <v>2</v>
          </cell>
          <cell r="BD335">
            <v>2</v>
          </cell>
          <cell r="BF335">
            <v>3</v>
          </cell>
          <cell r="BH335">
            <v>2</v>
          </cell>
        </row>
        <row r="336">
          <cell r="D336" t="str">
            <v>NN9 6AJ</v>
          </cell>
          <cell r="X336">
            <v>1</v>
          </cell>
          <cell r="Z336">
            <v>2</v>
          </cell>
          <cell r="AB336">
            <v>1</v>
          </cell>
          <cell r="AD336">
            <v>1</v>
          </cell>
          <cell r="AF336">
            <v>2</v>
          </cell>
          <cell r="AH336">
            <v>2</v>
          </cell>
          <cell r="AJ336">
            <v>1</v>
          </cell>
          <cell r="AL336">
            <v>1</v>
          </cell>
          <cell r="AN336">
            <v>1</v>
          </cell>
          <cell r="AP336">
            <v>2</v>
          </cell>
          <cell r="AR336">
            <v>1</v>
          </cell>
          <cell r="AT336">
            <v>2</v>
          </cell>
          <cell r="AV336">
            <v>2</v>
          </cell>
          <cell r="AX336">
            <v>2</v>
          </cell>
          <cell r="AZ336">
            <v>2</v>
          </cell>
          <cell r="BB336">
            <v>2</v>
          </cell>
          <cell r="BD336">
            <v>2</v>
          </cell>
          <cell r="BF336">
            <v>2</v>
          </cell>
          <cell r="BH336">
            <v>2</v>
          </cell>
        </row>
        <row r="337">
          <cell r="D337" t="str">
            <v>NN9 6AR</v>
          </cell>
          <cell r="X337">
            <v>1</v>
          </cell>
          <cell r="Z337">
            <v>1</v>
          </cell>
          <cell r="AB337">
            <v>1</v>
          </cell>
          <cell r="AD337">
            <v>1</v>
          </cell>
          <cell r="AF337">
            <v>1</v>
          </cell>
          <cell r="AH337">
            <v>1</v>
          </cell>
          <cell r="AJ337">
            <v>1</v>
          </cell>
          <cell r="AL337">
            <v>1</v>
          </cell>
          <cell r="AN337">
            <v>1</v>
          </cell>
          <cell r="AP337">
            <v>3</v>
          </cell>
          <cell r="AR337">
            <v>1</v>
          </cell>
          <cell r="AT337">
            <v>3</v>
          </cell>
          <cell r="AV337">
            <v>1</v>
          </cell>
          <cell r="AX337">
            <v>1</v>
          </cell>
          <cell r="AZ337">
            <v>1</v>
          </cell>
          <cell r="BB337">
            <v>2</v>
          </cell>
          <cell r="BD337">
            <v>1</v>
          </cell>
          <cell r="BF337">
            <v>1</v>
          </cell>
          <cell r="BH337">
            <v>3</v>
          </cell>
        </row>
        <row r="338">
          <cell r="D338" t="str">
            <v>NN9 6AU</v>
          </cell>
          <cell r="X338">
            <v>3</v>
          </cell>
          <cell r="Z338">
            <v>0</v>
          </cell>
          <cell r="AB338">
            <v>1</v>
          </cell>
          <cell r="AD338">
            <v>2</v>
          </cell>
          <cell r="AF338">
            <v>1</v>
          </cell>
          <cell r="AH338">
            <v>1</v>
          </cell>
          <cell r="AJ338">
            <v>2</v>
          </cell>
          <cell r="AL338">
            <v>3</v>
          </cell>
          <cell r="AN338">
            <v>3</v>
          </cell>
          <cell r="AP338">
            <v>2</v>
          </cell>
          <cell r="AR338">
            <v>1</v>
          </cell>
          <cell r="AT338">
            <v>1</v>
          </cell>
          <cell r="AV338">
            <v>1</v>
          </cell>
          <cell r="AX338">
            <v>1</v>
          </cell>
          <cell r="AZ338">
            <v>3</v>
          </cell>
          <cell r="BB338">
            <v>2</v>
          </cell>
          <cell r="BD338">
            <v>3</v>
          </cell>
          <cell r="BF338">
            <v>2</v>
          </cell>
          <cell r="BH338">
            <v>2</v>
          </cell>
        </row>
        <row r="339">
          <cell r="D339" t="str">
            <v>NN9 6AF</v>
          </cell>
          <cell r="X339">
            <v>1</v>
          </cell>
          <cell r="Z339">
            <v>1</v>
          </cell>
          <cell r="AB339">
            <v>1</v>
          </cell>
          <cell r="AD339">
            <v>1</v>
          </cell>
          <cell r="AF339">
            <v>1</v>
          </cell>
          <cell r="AH339">
            <v>1</v>
          </cell>
          <cell r="AJ339">
            <v>1</v>
          </cell>
          <cell r="AL339">
            <v>2</v>
          </cell>
          <cell r="AN339">
            <v>1</v>
          </cell>
          <cell r="AP339">
            <v>2</v>
          </cell>
          <cell r="AR339">
            <v>2</v>
          </cell>
          <cell r="AT339">
            <v>1</v>
          </cell>
          <cell r="AV339">
            <v>1</v>
          </cell>
          <cell r="AX339">
            <v>1</v>
          </cell>
          <cell r="AZ339">
            <v>2</v>
          </cell>
          <cell r="BB339">
            <v>2</v>
          </cell>
          <cell r="BD339">
            <v>1</v>
          </cell>
          <cell r="BF339">
            <v>2</v>
          </cell>
          <cell r="BH339">
            <v>2</v>
          </cell>
        </row>
        <row r="340">
          <cell r="D340" t="str">
            <v>NN9 6AR</v>
          </cell>
          <cell r="X340">
            <v>3</v>
          </cell>
          <cell r="Z340">
            <v>2</v>
          </cell>
          <cell r="AB340">
            <v>2</v>
          </cell>
          <cell r="AD340">
            <v>2</v>
          </cell>
          <cell r="AF340">
            <v>2</v>
          </cell>
          <cell r="AH340">
            <v>2</v>
          </cell>
          <cell r="AJ340">
            <v>2</v>
          </cell>
          <cell r="AL340">
            <v>2</v>
          </cell>
          <cell r="AN340">
            <v>1</v>
          </cell>
          <cell r="AP340">
            <v>2</v>
          </cell>
          <cell r="AR340">
            <v>2</v>
          </cell>
          <cell r="AT340">
            <v>2</v>
          </cell>
          <cell r="AV340">
            <v>2</v>
          </cell>
          <cell r="AX340">
            <v>2</v>
          </cell>
          <cell r="AZ340">
            <v>2</v>
          </cell>
          <cell r="BB340">
            <v>2</v>
          </cell>
          <cell r="BD340">
            <v>2</v>
          </cell>
          <cell r="BF340">
            <v>2</v>
          </cell>
          <cell r="BH340">
            <v>2</v>
          </cell>
        </row>
        <row r="341">
          <cell r="D341" t="str">
            <v>NN9 6AR</v>
          </cell>
          <cell r="X341">
            <v>3</v>
          </cell>
          <cell r="Z341">
            <v>1</v>
          </cell>
          <cell r="AB341">
            <v>1</v>
          </cell>
          <cell r="AD341">
            <v>1</v>
          </cell>
          <cell r="AF341">
            <v>2</v>
          </cell>
          <cell r="AH341">
            <v>1</v>
          </cell>
          <cell r="AJ341">
            <v>1</v>
          </cell>
          <cell r="AL341">
            <v>1</v>
          </cell>
          <cell r="AN341">
            <v>2</v>
          </cell>
          <cell r="AP341">
            <v>2</v>
          </cell>
          <cell r="AR341">
            <v>2</v>
          </cell>
          <cell r="AT341">
            <v>1</v>
          </cell>
          <cell r="AV341">
            <v>3</v>
          </cell>
          <cell r="AX341">
            <v>3</v>
          </cell>
          <cell r="AZ341">
            <v>2</v>
          </cell>
          <cell r="BB341">
            <v>2</v>
          </cell>
          <cell r="BD341">
            <v>2</v>
          </cell>
          <cell r="BF341">
            <v>2</v>
          </cell>
          <cell r="BH341">
            <v>1</v>
          </cell>
        </row>
        <row r="342">
          <cell r="D342" t="str">
            <v>NN9 6AU</v>
          </cell>
          <cell r="X342">
            <v>0</v>
          </cell>
          <cell r="Z342">
            <v>0</v>
          </cell>
          <cell r="AB342">
            <v>0</v>
          </cell>
          <cell r="AD342">
            <v>0</v>
          </cell>
          <cell r="AF342">
            <v>0</v>
          </cell>
          <cell r="AH342">
            <v>0</v>
          </cell>
          <cell r="AJ342">
            <v>0</v>
          </cell>
          <cell r="AL342">
            <v>0</v>
          </cell>
          <cell r="AN342">
            <v>0</v>
          </cell>
          <cell r="AP342">
            <v>2</v>
          </cell>
          <cell r="AR342">
            <v>0</v>
          </cell>
          <cell r="AT342">
            <v>0</v>
          </cell>
          <cell r="AV342">
            <v>0</v>
          </cell>
          <cell r="AX342">
            <v>0</v>
          </cell>
          <cell r="AZ342">
            <v>3</v>
          </cell>
          <cell r="BB342">
            <v>2</v>
          </cell>
          <cell r="BD342">
            <v>2</v>
          </cell>
          <cell r="BF342">
            <v>2</v>
          </cell>
          <cell r="BH342">
            <v>0</v>
          </cell>
        </row>
        <row r="343">
          <cell r="D343" t="str">
            <v>NN9 6AR</v>
          </cell>
          <cell r="X343">
            <v>2</v>
          </cell>
          <cell r="Z343">
            <v>2</v>
          </cell>
          <cell r="AB343">
            <v>1</v>
          </cell>
          <cell r="AD343">
            <v>1</v>
          </cell>
          <cell r="AF343">
            <v>0</v>
          </cell>
          <cell r="AH343">
            <v>2</v>
          </cell>
          <cell r="AJ343">
            <v>2</v>
          </cell>
          <cell r="AL343">
            <v>1</v>
          </cell>
          <cell r="AN343">
            <v>2</v>
          </cell>
          <cell r="AP343">
            <v>2</v>
          </cell>
          <cell r="AR343">
            <v>1</v>
          </cell>
          <cell r="AT343">
            <v>1</v>
          </cell>
          <cell r="AV343">
            <v>2</v>
          </cell>
          <cell r="AX343">
            <v>2</v>
          </cell>
          <cell r="AZ343">
            <v>2</v>
          </cell>
          <cell r="BB343">
            <v>2</v>
          </cell>
          <cell r="BD343">
            <v>2</v>
          </cell>
          <cell r="BF343">
            <v>2</v>
          </cell>
          <cell r="BH343">
            <v>2</v>
          </cell>
        </row>
        <row r="344">
          <cell r="D344" t="str">
            <v>NN9 6AB</v>
          </cell>
          <cell r="X344">
            <v>1</v>
          </cell>
          <cell r="Z344">
            <v>1</v>
          </cell>
          <cell r="AB344">
            <v>1</v>
          </cell>
          <cell r="AD344">
            <v>1</v>
          </cell>
          <cell r="AF344">
            <v>1</v>
          </cell>
          <cell r="AH344">
            <v>2</v>
          </cell>
          <cell r="AJ344">
            <v>1</v>
          </cell>
          <cell r="AL344">
            <v>2</v>
          </cell>
          <cell r="AN344">
            <v>1</v>
          </cell>
          <cell r="AP344">
            <v>1</v>
          </cell>
          <cell r="AR344">
            <v>1</v>
          </cell>
          <cell r="AT344">
            <v>1</v>
          </cell>
          <cell r="AV344">
            <v>1</v>
          </cell>
          <cell r="AX344">
            <v>1</v>
          </cell>
          <cell r="AZ344">
            <v>2</v>
          </cell>
          <cell r="BB344">
            <v>2</v>
          </cell>
          <cell r="BD344">
            <v>2</v>
          </cell>
          <cell r="BF344">
            <v>2</v>
          </cell>
          <cell r="BH344">
            <v>2</v>
          </cell>
        </row>
        <row r="345">
          <cell r="D345" t="str">
            <v>NN9 6AR</v>
          </cell>
          <cell r="X345">
            <v>1</v>
          </cell>
          <cell r="Z345">
            <v>0</v>
          </cell>
          <cell r="AB345">
            <v>0</v>
          </cell>
          <cell r="AD345">
            <v>0</v>
          </cell>
          <cell r="AF345">
            <v>0</v>
          </cell>
          <cell r="AH345">
            <v>1</v>
          </cell>
          <cell r="AJ345">
            <v>1</v>
          </cell>
          <cell r="AL345">
            <v>1</v>
          </cell>
          <cell r="AN345">
            <v>1</v>
          </cell>
          <cell r="AP345">
            <v>0</v>
          </cell>
          <cell r="AR345">
            <v>0</v>
          </cell>
          <cell r="AT345">
            <v>0</v>
          </cell>
          <cell r="AV345">
            <v>0</v>
          </cell>
          <cell r="AX345">
            <v>0</v>
          </cell>
          <cell r="AZ345">
            <v>0</v>
          </cell>
          <cell r="BB345">
            <v>0</v>
          </cell>
          <cell r="BD345">
            <v>0</v>
          </cell>
          <cell r="BF345">
            <v>0</v>
          </cell>
          <cell r="BH345">
            <v>1</v>
          </cell>
        </row>
        <row r="346">
          <cell r="D346" t="str">
            <v>NN9 6AB</v>
          </cell>
          <cell r="X346">
            <v>2</v>
          </cell>
          <cell r="Z346">
            <v>3</v>
          </cell>
          <cell r="AB346">
            <v>1</v>
          </cell>
          <cell r="AD346">
            <v>1</v>
          </cell>
          <cell r="AF346">
            <v>2</v>
          </cell>
          <cell r="AH346">
            <v>2</v>
          </cell>
          <cell r="AJ346">
            <v>1</v>
          </cell>
          <cell r="AL346">
            <v>2</v>
          </cell>
          <cell r="AN346">
            <v>1</v>
          </cell>
          <cell r="AP346">
            <v>3</v>
          </cell>
          <cell r="AR346">
            <v>2</v>
          </cell>
          <cell r="AT346">
            <v>1</v>
          </cell>
          <cell r="AV346">
            <v>2</v>
          </cell>
          <cell r="AX346">
            <v>2</v>
          </cell>
          <cell r="AZ346">
            <v>1</v>
          </cell>
          <cell r="BB346">
            <v>2</v>
          </cell>
          <cell r="BD346">
            <v>2</v>
          </cell>
          <cell r="BF346">
            <v>3</v>
          </cell>
          <cell r="BH346">
            <v>2</v>
          </cell>
        </row>
        <row r="347">
          <cell r="D347" t="str">
            <v>NN9 6AR</v>
          </cell>
          <cell r="X347">
            <v>2</v>
          </cell>
          <cell r="Z347">
            <v>1</v>
          </cell>
          <cell r="AB347">
            <v>1</v>
          </cell>
          <cell r="AD347">
            <v>2</v>
          </cell>
          <cell r="AF347">
            <v>2</v>
          </cell>
          <cell r="AH347">
            <v>1</v>
          </cell>
          <cell r="AJ347">
            <v>1</v>
          </cell>
          <cell r="AL347">
            <v>1</v>
          </cell>
          <cell r="AN347">
            <v>1</v>
          </cell>
          <cell r="AP347">
            <v>2</v>
          </cell>
          <cell r="AR347">
            <v>2</v>
          </cell>
          <cell r="AT347">
            <v>2</v>
          </cell>
          <cell r="AV347">
            <v>2</v>
          </cell>
          <cell r="AX347">
            <v>2</v>
          </cell>
          <cell r="AZ347">
            <v>1</v>
          </cell>
          <cell r="BB347">
            <v>2</v>
          </cell>
          <cell r="BD347">
            <v>1</v>
          </cell>
          <cell r="BF347">
            <v>2</v>
          </cell>
          <cell r="BH347">
            <v>2</v>
          </cell>
        </row>
        <row r="348">
          <cell r="D348" t="str">
            <v>NN9 6AB</v>
          </cell>
          <cell r="X348">
            <v>1</v>
          </cell>
          <cell r="Z348">
            <v>2</v>
          </cell>
          <cell r="AB348">
            <v>1</v>
          </cell>
          <cell r="AD348">
            <v>1</v>
          </cell>
          <cell r="AF348">
            <v>3</v>
          </cell>
          <cell r="AH348">
            <v>2</v>
          </cell>
          <cell r="AJ348">
            <v>1</v>
          </cell>
          <cell r="AL348">
            <v>2</v>
          </cell>
          <cell r="AN348">
            <v>1</v>
          </cell>
          <cell r="AP348">
            <v>1</v>
          </cell>
          <cell r="AR348">
            <v>1</v>
          </cell>
          <cell r="AT348">
            <v>2</v>
          </cell>
          <cell r="AV348">
            <v>2</v>
          </cell>
          <cell r="AX348">
            <v>2</v>
          </cell>
          <cell r="AZ348">
            <v>2</v>
          </cell>
          <cell r="BB348">
            <v>2</v>
          </cell>
          <cell r="BD348">
            <v>2</v>
          </cell>
          <cell r="BF348">
            <v>2</v>
          </cell>
          <cell r="BH348">
            <v>2</v>
          </cell>
        </row>
        <row r="349">
          <cell r="D349" t="str">
            <v>NN9 6AR</v>
          </cell>
          <cell r="X349">
            <v>0</v>
          </cell>
          <cell r="Z349">
            <v>1</v>
          </cell>
          <cell r="AB349">
            <v>1</v>
          </cell>
          <cell r="AD349">
            <v>1</v>
          </cell>
          <cell r="AF349">
            <v>0</v>
          </cell>
          <cell r="AH349">
            <v>1</v>
          </cell>
          <cell r="AJ349">
            <v>1</v>
          </cell>
          <cell r="AL349">
            <v>1</v>
          </cell>
          <cell r="AN349">
            <v>1</v>
          </cell>
          <cell r="AP349">
            <v>2</v>
          </cell>
          <cell r="AR349">
            <v>0</v>
          </cell>
          <cell r="AT349">
            <v>0</v>
          </cell>
          <cell r="AV349">
            <v>2</v>
          </cell>
          <cell r="AX349">
            <v>2</v>
          </cell>
          <cell r="AZ349">
            <v>1</v>
          </cell>
          <cell r="BB349">
            <v>2</v>
          </cell>
          <cell r="BD349">
            <v>1</v>
          </cell>
          <cell r="BF349">
            <v>1</v>
          </cell>
          <cell r="BH349">
            <v>1</v>
          </cell>
        </row>
        <row r="350">
          <cell r="D350" t="str">
            <v>NN9 6AB</v>
          </cell>
          <cell r="X350">
            <v>2</v>
          </cell>
          <cell r="Z350">
            <v>2</v>
          </cell>
          <cell r="AB350">
            <v>1</v>
          </cell>
          <cell r="AD350">
            <v>1</v>
          </cell>
          <cell r="AF350">
            <v>2</v>
          </cell>
          <cell r="AH350">
            <v>2</v>
          </cell>
          <cell r="AJ350">
            <v>1</v>
          </cell>
          <cell r="AL350">
            <v>2</v>
          </cell>
          <cell r="AN350">
            <v>1</v>
          </cell>
          <cell r="AP350">
            <v>3</v>
          </cell>
          <cell r="AR350">
            <v>2</v>
          </cell>
          <cell r="AT350">
            <v>2</v>
          </cell>
          <cell r="AV350">
            <v>2</v>
          </cell>
          <cell r="AX350">
            <v>2</v>
          </cell>
          <cell r="AZ350">
            <v>1</v>
          </cell>
          <cell r="BB350">
            <v>2</v>
          </cell>
          <cell r="BD350">
            <v>2</v>
          </cell>
          <cell r="BF350">
            <v>3</v>
          </cell>
          <cell r="BH350">
            <v>2</v>
          </cell>
        </row>
        <row r="351">
          <cell r="D351" t="str">
            <v>NN9 6AR</v>
          </cell>
          <cell r="X351">
            <v>2</v>
          </cell>
          <cell r="Z351">
            <v>2</v>
          </cell>
          <cell r="AB351">
            <v>1</v>
          </cell>
          <cell r="AD351">
            <v>2</v>
          </cell>
          <cell r="AF351">
            <v>2</v>
          </cell>
          <cell r="AH351">
            <v>1</v>
          </cell>
          <cell r="AJ351">
            <v>3</v>
          </cell>
          <cell r="AL351">
            <v>3</v>
          </cell>
          <cell r="AN351">
            <v>1</v>
          </cell>
          <cell r="AP351">
            <v>3</v>
          </cell>
          <cell r="AR351">
            <v>2</v>
          </cell>
          <cell r="AT351">
            <v>3</v>
          </cell>
          <cell r="AV351">
            <v>3</v>
          </cell>
          <cell r="AX351">
            <v>2</v>
          </cell>
          <cell r="AZ351">
            <v>1</v>
          </cell>
          <cell r="BB351">
            <v>2</v>
          </cell>
          <cell r="BD351">
            <v>2</v>
          </cell>
          <cell r="BF351">
            <v>2</v>
          </cell>
          <cell r="BH351">
            <v>2</v>
          </cell>
        </row>
      </sheetData>
      <sheetData sheetId="2">
        <row r="1">
          <cell r="A1" t="str">
            <v>Property</v>
          </cell>
          <cell r="B1" t="str">
            <v>Post Code</v>
          </cell>
          <cell r="C1" t="str">
            <v>Method</v>
          </cell>
        </row>
        <row r="2">
          <cell r="A2" t="str">
            <v>951</v>
          </cell>
          <cell r="B2" t="str">
            <v>NN9 6AD</v>
          </cell>
          <cell r="C2" t="str">
            <v>post</v>
          </cell>
        </row>
        <row r="3">
          <cell r="A3" t="str">
            <v>951</v>
          </cell>
          <cell r="B3" t="str">
            <v>NN9 6AD</v>
          </cell>
          <cell r="C3" t="str">
            <v>post</v>
          </cell>
        </row>
        <row r="4">
          <cell r="A4" t="str">
            <v>943</v>
          </cell>
          <cell r="B4" t="str">
            <v>NN9 6AE</v>
          </cell>
          <cell r="C4" t="str">
            <v>post</v>
          </cell>
        </row>
        <row r="5">
          <cell r="A5" t="str">
            <v>991</v>
          </cell>
          <cell r="B5" t="str">
            <v>NN9 6AX</v>
          </cell>
          <cell r="C5" t="str">
            <v>post</v>
          </cell>
        </row>
        <row r="6">
          <cell r="A6" t="str">
            <v>968</v>
          </cell>
          <cell r="B6" t="str">
            <v>NN9 6AJ</v>
          </cell>
          <cell r="C6" t="str">
            <v>post</v>
          </cell>
        </row>
        <row r="7">
          <cell r="A7" t="str">
            <v>964</v>
          </cell>
          <cell r="B7" t="str">
            <v>NN9 6AJ</v>
          </cell>
          <cell r="C7" t="str">
            <v>post</v>
          </cell>
        </row>
        <row r="8">
          <cell r="A8" t="str">
            <v>943</v>
          </cell>
          <cell r="B8" t="str">
            <v>NN9 6AE</v>
          </cell>
          <cell r="C8" t="str">
            <v>post</v>
          </cell>
        </row>
        <row r="9">
          <cell r="A9" t="str">
            <v>903</v>
          </cell>
          <cell r="B9" t="str">
            <v>NN9 6AJ</v>
          </cell>
          <cell r="C9" t="str">
            <v>post</v>
          </cell>
        </row>
        <row r="10">
          <cell r="A10" t="str">
            <v>991</v>
          </cell>
          <cell r="B10" t="str">
            <v>NN9 6AX</v>
          </cell>
          <cell r="C10" t="str">
            <v>post</v>
          </cell>
        </row>
        <row r="11">
          <cell r="A11" t="str">
            <v>968</v>
          </cell>
          <cell r="B11" t="str">
            <v>NN9 6AJ</v>
          </cell>
          <cell r="C11" t="str">
            <v>post</v>
          </cell>
        </row>
        <row r="12">
          <cell r="A12" t="str">
            <v>964</v>
          </cell>
          <cell r="B12" t="str">
            <v>NN9 6AJ</v>
          </cell>
          <cell r="C12" t="str">
            <v>post</v>
          </cell>
        </row>
        <row r="13">
          <cell r="A13" t="str">
            <v>943</v>
          </cell>
          <cell r="B13" t="str">
            <v>NN9 6AE</v>
          </cell>
          <cell r="C13" t="str">
            <v>post</v>
          </cell>
        </row>
        <row r="14">
          <cell r="A14" t="str">
            <v>913</v>
          </cell>
          <cell r="B14" t="str">
            <v>NN9 6AE</v>
          </cell>
          <cell r="C14" t="str">
            <v>post</v>
          </cell>
        </row>
        <row r="15">
          <cell r="A15" t="str">
            <v>903</v>
          </cell>
          <cell r="B15" t="str">
            <v>NN9 6AJ</v>
          </cell>
          <cell r="C15" t="str">
            <v>post</v>
          </cell>
        </row>
        <row r="16">
          <cell r="A16" t="str">
            <v>900</v>
          </cell>
          <cell r="B16" t="str">
            <v>NN9 6AQ</v>
          </cell>
          <cell r="C16" t="str">
            <v>post</v>
          </cell>
        </row>
        <row r="17">
          <cell r="A17" t="str">
            <v>880</v>
          </cell>
          <cell r="B17" t="str">
            <v>NN9 6AQ</v>
          </cell>
          <cell r="C17" t="str">
            <v>post</v>
          </cell>
        </row>
        <row r="18">
          <cell r="A18" t="str">
            <v>880</v>
          </cell>
          <cell r="B18" t="str">
            <v>NN9 6AQ</v>
          </cell>
          <cell r="C18" t="str">
            <v>post</v>
          </cell>
        </row>
        <row r="19">
          <cell r="A19" t="str">
            <v>801</v>
          </cell>
          <cell r="B19" t="str">
            <v>NN9 6RA</v>
          </cell>
          <cell r="C19" t="str">
            <v>post</v>
          </cell>
        </row>
        <row r="20">
          <cell r="A20" t="str">
            <v>898</v>
          </cell>
          <cell r="B20" t="str">
            <v>NN9 6AE</v>
          </cell>
          <cell r="C20" t="str">
            <v>post</v>
          </cell>
        </row>
        <row r="21">
          <cell r="A21" t="str">
            <v>880</v>
          </cell>
          <cell r="B21" t="str">
            <v>NN9 6AQ</v>
          </cell>
          <cell r="C21" t="str">
            <v>post</v>
          </cell>
        </row>
        <row r="22">
          <cell r="A22" t="str">
            <v>869</v>
          </cell>
          <cell r="B22" t="str">
            <v>NN9 6AG</v>
          </cell>
          <cell r="C22" t="str">
            <v>post</v>
          </cell>
        </row>
        <row r="23">
          <cell r="A23" t="str">
            <v>868</v>
          </cell>
          <cell r="B23" t="str">
            <v>NN9 6AQ</v>
          </cell>
          <cell r="C23" t="str">
            <v>post</v>
          </cell>
        </row>
        <row r="24">
          <cell r="A24" t="str">
            <v>805</v>
          </cell>
          <cell r="B24" t="str">
            <v>NN9 6AB</v>
          </cell>
          <cell r="C24" t="str">
            <v>post</v>
          </cell>
        </row>
        <row r="25">
          <cell r="A25" t="str">
            <v>804</v>
          </cell>
          <cell r="B25" t="str">
            <v>NN9 6AT</v>
          </cell>
          <cell r="C25" t="str">
            <v>post</v>
          </cell>
        </row>
        <row r="26">
          <cell r="A26" t="str">
            <v>801</v>
          </cell>
          <cell r="B26" t="str">
            <v>NN9 6RA</v>
          </cell>
          <cell r="C26" t="str">
            <v>post</v>
          </cell>
        </row>
        <row r="27">
          <cell r="A27" t="str">
            <v>898</v>
          </cell>
          <cell r="B27" t="str">
            <v>NN9 6AE</v>
          </cell>
          <cell r="C27" t="str">
            <v>post</v>
          </cell>
        </row>
        <row r="28">
          <cell r="A28" t="str">
            <v>880</v>
          </cell>
          <cell r="B28" t="str">
            <v>NN9 6AQ</v>
          </cell>
          <cell r="C28" t="str">
            <v>post</v>
          </cell>
        </row>
        <row r="29">
          <cell r="A29" t="str">
            <v>869</v>
          </cell>
          <cell r="B29" t="str">
            <v>NN9 6AG</v>
          </cell>
          <cell r="C29" t="str">
            <v>post</v>
          </cell>
        </row>
        <row r="30">
          <cell r="A30" t="str">
            <v>868</v>
          </cell>
          <cell r="B30" t="str">
            <v>NN9 6AQ</v>
          </cell>
          <cell r="C30" t="str">
            <v>post</v>
          </cell>
        </row>
        <row r="31">
          <cell r="A31" t="str">
            <v>846</v>
          </cell>
          <cell r="B31" t="str">
            <v>NN9 6AQ</v>
          </cell>
          <cell r="C31" t="str">
            <v>post</v>
          </cell>
        </row>
        <row r="32">
          <cell r="A32" t="str">
            <v>816</v>
          </cell>
          <cell r="B32" t="str">
            <v>NN9 6RA</v>
          </cell>
          <cell r="C32" t="str">
            <v>post</v>
          </cell>
        </row>
        <row r="33">
          <cell r="A33" t="str">
            <v>804</v>
          </cell>
          <cell r="B33" t="str">
            <v>NN9 6AT</v>
          </cell>
          <cell r="C33" t="str">
            <v>post</v>
          </cell>
        </row>
        <row r="34">
          <cell r="A34" t="str">
            <v>782</v>
          </cell>
          <cell r="B34" t="str">
            <v>NN9 6AY</v>
          </cell>
          <cell r="C34" t="str">
            <v>post</v>
          </cell>
        </row>
        <row r="35">
          <cell r="A35" t="str">
            <v>782</v>
          </cell>
          <cell r="B35" t="str">
            <v>NN9 6AY</v>
          </cell>
          <cell r="C35" t="str">
            <v>post</v>
          </cell>
        </row>
        <row r="36">
          <cell r="A36" t="str">
            <v>771</v>
          </cell>
          <cell r="B36" t="str">
            <v>NN9 6RA</v>
          </cell>
          <cell r="C36" t="str">
            <v>post</v>
          </cell>
        </row>
        <row r="37">
          <cell r="A37" t="str">
            <v>786</v>
          </cell>
          <cell r="B37" t="str">
            <v>NN9 6RA</v>
          </cell>
          <cell r="C37" t="str">
            <v>post</v>
          </cell>
        </row>
        <row r="38">
          <cell r="A38" t="str">
            <v>782</v>
          </cell>
          <cell r="B38" t="str">
            <v>NN9 6AY</v>
          </cell>
          <cell r="C38" t="str">
            <v>post</v>
          </cell>
        </row>
        <row r="39">
          <cell r="A39" t="str">
            <v>771</v>
          </cell>
          <cell r="B39" t="str">
            <v>NN9 6RA</v>
          </cell>
          <cell r="C39" t="str">
            <v>post</v>
          </cell>
        </row>
        <row r="40">
          <cell r="A40" t="str">
            <v>756</v>
          </cell>
          <cell r="B40" t="str">
            <v>NN9 6RA</v>
          </cell>
          <cell r="C40" t="str">
            <v>post</v>
          </cell>
        </row>
        <row r="41">
          <cell r="A41" t="str">
            <v>732</v>
          </cell>
          <cell r="B41" t="str">
            <v>NN9 6AR</v>
          </cell>
          <cell r="C41" t="str">
            <v>post</v>
          </cell>
        </row>
        <row r="42">
          <cell r="A42" t="str">
            <v>723</v>
          </cell>
          <cell r="B42" t="str">
            <v>NN9 6AD</v>
          </cell>
          <cell r="C42" t="str">
            <v>post</v>
          </cell>
        </row>
        <row r="43">
          <cell r="A43" t="str">
            <v>791</v>
          </cell>
          <cell r="B43" t="str">
            <v>NN9 6AD</v>
          </cell>
          <cell r="C43" t="str">
            <v>post</v>
          </cell>
        </row>
        <row r="44">
          <cell r="A44" t="str">
            <v>786</v>
          </cell>
          <cell r="B44" t="str">
            <v>NN9 6RA</v>
          </cell>
          <cell r="C44" t="str">
            <v>post</v>
          </cell>
        </row>
        <row r="45">
          <cell r="A45" t="str">
            <v>782</v>
          </cell>
          <cell r="B45" t="str">
            <v>NN9 6AY</v>
          </cell>
          <cell r="C45" t="str">
            <v>post</v>
          </cell>
        </row>
        <row r="46">
          <cell r="A46" t="str">
            <v>771</v>
          </cell>
          <cell r="B46" t="str">
            <v>NN9 6RA</v>
          </cell>
          <cell r="C46" t="str">
            <v>post</v>
          </cell>
        </row>
        <row r="47">
          <cell r="A47" t="str">
            <v>768</v>
          </cell>
          <cell r="B47" t="str">
            <v>NN9 6AY</v>
          </cell>
          <cell r="C47" t="str">
            <v>post</v>
          </cell>
        </row>
        <row r="48">
          <cell r="A48" t="str">
            <v>757</v>
          </cell>
          <cell r="B48" t="str">
            <v>NN9 6AD</v>
          </cell>
          <cell r="C48" t="str">
            <v>post</v>
          </cell>
        </row>
        <row r="49">
          <cell r="A49" t="str">
            <v>756</v>
          </cell>
          <cell r="B49" t="str">
            <v>NN9 6RA</v>
          </cell>
          <cell r="C49" t="str">
            <v>post</v>
          </cell>
        </row>
        <row r="50">
          <cell r="A50" t="str">
            <v>754</v>
          </cell>
          <cell r="B50" t="str">
            <v>NN9 6AY</v>
          </cell>
          <cell r="C50" t="str">
            <v>post</v>
          </cell>
        </row>
        <row r="51">
          <cell r="A51" t="str">
            <v>732</v>
          </cell>
          <cell r="B51" t="str">
            <v>NN9 6AR</v>
          </cell>
          <cell r="C51" t="str">
            <v>post</v>
          </cell>
        </row>
        <row r="52">
          <cell r="A52" t="str">
            <v>730</v>
          </cell>
          <cell r="B52" t="str">
            <v>NN9 6AJ</v>
          </cell>
          <cell r="C52" t="str">
            <v>post</v>
          </cell>
        </row>
        <row r="53">
          <cell r="A53" t="str">
            <v>726</v>
          </cell>
          <cell r="B53" t="str">
            <v>NN9 6AY</v>
          </cell>
          <cell r="C53" t="str">
            <v>post</v>
          </cell>
        </row>
        <row r="54">
          <cell r="A54" t="str">
            <v>723</v>
          </cell>
          <cell r="B54" t="str">
            <v>NN9 6AD</v>
          </cell>
          <cell r="C54" t="str">
            <v>post</v>
          </cell>
        </row>
        <row r="55">
          <cell r="A55" t="str">
            <v>707</v>
          </cell>
          <cell r="B55" t="str">
            <v>NN9 6AG</v>
          </cell>
          <cell r="C55" t="str">
            <v>post</v>
          </cell>
        </row>
        <row r="56">
          <cell r="A56" t="str">
            <v>786</v>
          </cell>
          <cell r="B56" t="str">
            <v>NN9 6RA</v>
          </cell>
          <cell r="C56" t="str">
            <v>post</v>
          </cell>
        </row>
        <row r="57">
          <cell r="A57" t="str">
            <v>782</v>
          </cell>
          <cell r="B57" t="str">
            <v>NN9 6AY</v>
          </cell>
          <cell r="C57" t="str">
            <v>post</v>
          </cell>
        </row>
        <row r="58">
          <cell r="A58" t="str">
            <v>771</v>
          </cell>
          <cell r="B58" t="str">
            <v>NN9 6RA</v>
          </cell>
          <cell r="C58" t="str">
            <v>post</v>
          </cell>
        </row>
        <row r="59">
          <cell r="A59" t="str">
            <v>768</v>
          </cell>
          <cell r="B59" t="str">
            <v>NN9 6AY</v>
          </cell>
          <cell r="C59" t="str">
            <v>post</v>
          </cell>
        </row>
        <row r="60">
          <cell r="A60" t="str">
            <v>757</v>
          </cell>
          <cell r="B60" t="str">
            <v>NN9 6AD</v>
          </cell>
          <cell r="C60" t="str">
            <v>post</v>
          </cell>
        </row>
        <row r="61">
          <cell r="A61" t="str">
            <v>756</v>
          </cell>
          <cell r="B61" t="str">
            <v>NN9 6RA</v>
          </cell>
          <cell r="C61" t="str">
            <v>post</v>
          </cell>
        </row>
        <row r="62">
          <cell r="A62" t="str">
            <v>754</v>
          </cell>
          <cell r="B62" t="str">
            <v>NN9 6AY</v>
          </cell>
          <cell r="C62" t="str">
            <v>post</v>
          </cell>
        </row>
        <row r="63">
          <cell r="A63" t="str">
            <v>749</v>
          </cell>
          <cell r="B63" t="str">
            <v>NN9 6AT</v>
          </cell>
          <cell r="C63" t="str">
            <v>post</v>
          </cell>
        </row>
        <row r="64">
          <cell r="A64" t="str">
            <v>745</v>
          </cell>
          <cell r="B64" t="str">
            <v>NN9 6AY</v>
          </cell>
          <cell r="C64" t="str">
            <v>post</v>
          </cell>
        </row>
        <row r="65">
          <cell r="A65" t="str">
            <v>740</v>
          </cell>
          <cell r="B65" t="str">
            <v>NN9 6AD</v>
          </cell>
          <cell r="C65" t="str">
            <v>post</v>
          </cell>
        </row>
        <row r="66">
          <cell r="A66" t="str">
            <v>732</v>
          </cell>
          <cell r="B66" t="str">
            <v>NN9 6AR</v>
          </cell>
          <cell r="C66" t="str">
            <v>post</v>
          </cell>
        </row>
        <row r="67">
          <cell r="A67" t="str">
            <v>730</v>
          </cell>
          <cell r="B67" t="str">
            <v>NN9 6AJ</v>
          </cell>
          <cell r="C67" t="str">
            <v>post</v>
          </cell>
        </row>
        <row r="68">
          <cell r="A68" t="str">
            <v>726</v>
          </cell>
          <cell r="B68" t="str">
            <v>NN9 6AY</v>
          </cell>
          <cell r="C68" t="str">
            <v>post</v>
          </cell>
        </row>
        <row r="69">
          <cell r="A69" t="str">
            <v>723</v>
          </cell>
          <cell r="B69" t="str">
            <v>NN9 6AD</v>
          </cell>
          <cell r="C69" t="str">
            <v>post</v>
          </cell>
        </row>
        <row r="70">
          <cell r="A70" t="str">
            <v>707</v>
          </cell>
          <cell r="B70" t="str">
            <v>NN9 6AG</v>
          </cell>
          <cell r="C70" t="str">
            <v>post</v>
          </cell>
        </row>
        <row r="71">
          <cell r="A71" t="str">
            <v>640</v>
          </cell>
          <cell r="B71" t="str">
            <v>NN9 6AL</v>
          </cell>
          <cell r="C71" t="str">
            <v>post</v>
          </cell>
        </row>
        <row r="72">
          <cell r="A72" t="str">
            <v>696</v>
          </cell>
          <cell r="B72" t="str">
            <v>NN9 6AG</v>
          </cell>
          <cell r="C72" t="str">
            <v>post</v>
          </cell>
        </row>
        <row r="73">
          <cell r="A73" t="str">
            <v>693</v>
          </cell>
          <cell r="B73" t="str">
            <v>NN9 6AB</v>
          </cell>
          <cell r="C73" t="str">
            <v>post</v>
          </cell>
        </row>
        <row r="74">
          <cell r="A74" t="str">
            <v>640</v>
          </cell>
          <cell r="B74" t="str">
            <v>NN9 6AL</v>
          </cell>
          <cell r="C74" t="str">
            <v>post</v>
          </cell>
        </row>
        <row r="75">
          <cell r="A75" t="str">
            <v>696</v>
          </cell>
          <cell r="B75" t="str">
            <v>NN9 6AG</v>
          </cell>
          <cell r="C75" t="str">
            <v>post</v>
          </cell>
        </row>
        <row r="76">
          <cell r="A76" t="str">
            <v>693</v>
          </cell>
          <cell r="B76" t="str">
            <v>NN9 6AB</v>
          </cell>
          <cell r="C76" t="str">
            <v>post</v>
          </cell>
        </row>
        <row r="77">
          <cell r="A77" t="str">
            <v>685</v>
          </cell>
          <cell r="B77" t="str">
            <v>NN9 6AL</v>
          </cell>
          <cell r="C77" t="str">
            <v>post</v>
          </cell>
        </row>
        <row r="78">
          <cell r="A78" t="str">
            <v>680</v>
          </cell>
          <cell r="B78" t="str">
            <v>NN9 6AR</v>
          </cell>
          <cell r="C78" t="str">
            <v>post</v>
          </cell>
        </row>
        <row r="79">
          <cell r="A79" t="str">
            <v>672</v>
          </cell>
          <cell r="B79" t="str">
            <v>NN9 6AD</v>
          </cell>
          <cell r="C79" t="str">
            <v>post</v>
          </cell>
        </row>
        <row r="80">
          <cell r="A80" t="str">
            <v>653</v>
          </cell>
          <cell r="B80" t="str">
            <v>NN9 6AD</v>
          </cell>
          <cell r="C80" t="str">
            <v>post</v>
          </cell>
        </row>
        <row r="81">
          <cell r="A81" t="str">
            <v>640</v>
          </cell>
          <cell r="B81" t="str">
            <v>NN9 6AL</v>
          </cell>
          <cell r="C81" t="str">
            <v>post</v>
          </cell>
        </row>
        <row r="82">
          <cell r="A82" t="str">
            <v>625</v>
          </cell>
          <cell r="B82" t="str">
            <v>NN9 6AL</v>
          </cell>
          <cell r="C82" t="str">
            <v>post</v>
          </cell>
        </row>
        <row r="83">
          <cell r="A83" t="str">
            <v>696</v>
          </cell>
          <cell r="B83" t="str">
            <v>NN9 6AG</v>
          </cell>
          <cell r="C83" t="str">
            <v>post</v>
          </cell>
        </row>
        <row r="84">
          <cell r="A84" t="str">
            <v>693</v>
          </cell>
          <cell r="B84" t="str">
            <v>NN9 6AB</v>
          </cell>
          <cell r="C84" t="str">
            <v>post</v>
          </cell>
        </row>
        <row r="85">
          <cell r="A85" t="str">
            <v>685</v>
          </cell>
          <cell r="B85" t="str">
            <v>NN9 6AL</v>
          </cell>
          <cell r="C85" t="str">
            <v>post</v>
          </cell>
        </row>
        <row r="86">
          <cell r="A86" t="str">
            <v>680</v>
          </cell>
          <cell r="B86" t="str">
            <v>NN9 6AR</v>
          </cell>
          <cell r="C86" t="str">
            <v>post</v>
          </cell>
        </row>
        <row r="87">
          <cell r="A87" t="str">
            <v>672</v>
          </cell>
          <cell r="B87" t="str">
            <v>NN9 6AD</v>
          </cell>
          <cell r="C87" t="str">
            <v>post</v>
          </cell>
        </row>
        <row r="88">
          <cell r="A88" t="str">
            <v>670</v>
          </cell>
          <cell r="B88" t="str">
            <v>NN9 6AL</v>
          </cell>
          <cell r="C88" t="str">
            <v>post</v>
          </cell>
        </row>
        <row r="89">
          <cell r="A89" t="str">
            <v>655</v>
          </cell>
          <cell r="B89" t="str">
            <v>NN9 6AL</v>
          </cell>
          <cell r="C89" t="str">
            <v>post</v>
          </cell>
        </row>
        <row r="90">
          <cell r="A90" t="str">
            <v>653</v>
          </cell>
          <cell r="B90" t="str">
            <v>NN9 6AD</v>
          </cell>
          <cell r="C90" t="str">
            <v>post</v>
          </cell>
        </row>
        <row r="91">
          <cell r="A91" t="str">
            <v>645</v>
          </cell>
          <cell r="B91" t="str">
            <v>NN9 6AB</v>
          </cell>
          <cell r="C91" t="str">
            <v>post</v>
          </cell>
        </row>
        <row r="92">
          <cell r="A92" t="str">
            <v>640</v>
          </cell>
          <cell r="B92" t="str">
            <v>NN9 6AL</v>
          </cell>
          <cell r="C92" t="str">
            <v>post</v>
          </cell>
        </row>
        <row r="93">
          <cell r="A93" t="str">
            <v>625</v>
          </cell>
          <cell r="B93" t="str">
            <v>NN9 6AL</v>
          </cell>
          <cell r="C93" t="str">
            <v>post</v>
          </cell>
        </row>
        <row r="94">
          <cell r="A94" t="str">
            <v>546</v>
          </cell>
          <cell r="B94" t="str">
            <v>NN9 6AB</v>
          </cell>
          <cell r="C94" t="str">
            <v>post</v>
          </cell>
        </row>
        <row r="95">
          <cell r="A95" t="str">
            <v>542</v>
          </cell>
          <cell r="B95" t="str">
            <v>NN9 6AX</v>
          </cell>
          <cell r="C95" t="str">
            <v>post</v>
          </cell>
        </row>
        <row r="96">
          <cell r="A96" t="str">
            <v>534</v>
          </cell>
          <cell r="B96" t="str">
            <v>NN9 6AP</v>
          </cell>
          <cell r="C96" t="str">
            <v>post</v>
          </cell>
        </row>
        <row r="97">
          <cell r="A97" t="str">
            <v>504</v>
          </cell>
          <cell r="B97" t="str">
            <v>NN9 6AJ</v>
          </cell>
          <cell r="C97" t="str">
            <v>post</v>
          </cell>
        </row>
        <row r="98">
          <cell r="A98" t="str">
            <v>583</v>
          </cell>
          <cell r="B98" t="str">
            <v>NN9 6AN</v>
          </cell>
          <cell r="C98" t="str">
            <v>post</v>
          </cell>
        </row>
        <row r="99">
          <cell r="A99" t="str">
            <v>546</v>
          </cell>
          <cell r="B99" t="str">
            <v>NN9 6AB</v>
          </cell>
          <cell r="C99" t="str">
            <v>post</v>
          </cell>
        </row>
        <row r="100">
          <cell r="A100" t="str">
            <v>542</v>
          </cell>
          <cell r="B100" t="str">
            <v>NN9 6AX</v>
          </cell>
          <cell r="C100" t="str">
            <v>post</v>
          </cell>
        </row>
        <row r="101">
          <cell r="A101" t="str">
            <v>534</v>
          </cell>
          <cell r="B101" t="str">
            <v>NN9 6AP</v>
          </cell>
          <cell r="C101" t="str">
            <v>post</v>
          </cell>
        </row>
        <row r="102">
          <cell r="A102" t="str">
            <v>504</v>
          </cell>
          <cell r="B102" t="str">
            <v>NN9 6AJ</v>
          </cell>
          <cell r="C102" t="str">
            <v>post</v>
          </cell>
        </row>
        <row r="103">
          <cell r="A103" t="str">
            <v>486</v>
          </cell>
          <cell r="B103" t="str">
            <v>NN9 6AX</v>
          </cell>
          <cell r="C103" t="str">
            <v>post</v>
          </cell>
        </row>
        <row r="104">
          <cell r="A104" t="str">
            <v>416</v>
          </cell>
          <cell r="B104" t="str">
            <v>NN9 6AR</v>
          </cell>
          <cell r="C104" t="str">
            <v>post</v>
          </cell>
        </row>
        <row r="105">
          <cell r="A105" t="str">
            <v>406</v>
          </cell>
          <cell r="B105" t="str">
            <v>NN9 6AU</v>
          </cell>
          <cell r="C105" t="str">
            <v>post</v>
          </cell>
        </row>
        <row r="106">
          <cell r="A106" t="str">
            <v>404</v>
          </cell>
          <cell r="B106" t="str">
            <v>NN9 6AP</v>
          </cell>
          <cell r="C106" t="str">
            <v>post</v>
          </cell>
        </row>
        <row r="107">
          <cell r="A107" t="str">
            <v>495</v>
          </cell>
          <cell r="B107" t="str">
            <v>NN9 6AB</v>
          </cell>
          <cell r="C107" t="str">
            <v>post</v>
          </cell>
        </row>
        <row r="108">
          <cell r="A108" t="str">
            <v>488</v>
          </cell>
          <cell r="B108" t="str">
            <v>NN9 6AH</v>
          </cell>
          <cell r="C108" t="str">
            <v>post</v>
          </cell>
        </row>
        <row r="109">
          <cell r="A109" t="str">
            <v>486</v>
          </cell>
          <cell r="B109" t="str">
            <v>NN9 6AX</v>
          </cell>
          <cell r="C109" t="str">
            <v>post</v>
          </cell>
        </row>
        <row r="110">
          <cell r="A110" t="str">
            <v>485</v>
          </cell>
          <cell r="B110" t="str">
            <v>NN9 6AS</v>
          </cell>
          <cell r="C110" t="str">
            <v>post</v>
          </cell>
        </row>
        <row r="111">
          <cell r="A111" t="str">
            <v>461</v>
          </cell>
          <cell r="B111" t="str">
            <v>NN9 6AT</v>
          </cell>
          <cell r="C111" t="str">
            <v>post</v>
          </cell>
        </row>
        <row r="112">
          <cell r="A112" t="str">
            <v>459</v>
          </cell>
          <cell r="B112" t="str">
            <v>NN9 6AS</v>
          </cell>
          <cell r="C112" t="str">
            <v>post</v>
          </cell>
        </row>
        <row r="113">
          <cell r="A113" t="str">
            <v>458</v>
          </cell>
          <cell r="B113" t="str">
            <v>NN9 6AJ</v>
          </cell>
          <cell r="C113" t="str">
            <v>post</v>
          </cell>
        </row>
        <row r="114">
          <cell r="A114" t="str">
            <v>433</v>
          </cell>
          <cell r="B114" t="str">
            <v>NN9 6AS</v>
          </cell>
          <cell r="C114" t="str">
            <v>post</v>
          </cell>
        </row>
        <row r="115">
          <cell r="A115" t="str">
            <v>417</v>
          </cell>
          <cell r="B115" t="str">
            <v>NN9 6AP</v>
          </cell>
          <cell r="C115" t="str">
            <v>post</v>
          </cell>
        </row>
        <row r="116">
          <cell r="A116" t="str">
            <v>416</v>
          </cell>
          <cell r="B116" t="str">
            <v>NN9 6AR</v>
          </cell>
          <cell r="C116" t="str">
            <v>post</v>
          </cell>
        </row>
        <row r="117">
          <cell r="A117" t="str">
            <v>406</v>
          </cell>
          <cell r="B117" t="str">
            <v>NN9 6AU</v>
          </cell>
          <cell r="C117" t="str">
            <v>post</v>
          </cell>
        </row>
        <row r="118">
          <cell r="A118" t="str">
            <v>404</v>
          </cell>
          <cell r="B118" t="str">
            <v>NN9 6AP</v>
          </cell>
          <cell r="C118" t="str">
            <v>post</v>
          </cell>
        </row>
        <row r="119">
          <cell r="A119" t="str">
            <v>495</v>
          </cell>
          <cell r="B119" t="str">
            <v>NN9 6AB</v>
          </cell>
          <cell r="C119" t="str">
            <v>post</v>
          </cell>
        </row>
        <row r="120">
          <cell r="A120" t="str">
            <v>488</v>
          </cell>
          <cell r="B120" t="str">
            <v>NN9 6AH</v>
          </cell>
          <cell r="C120" t="str">
            <v>post</v>
          </cell>
        </row>
        <row r="121">
          <cell r="A121" t="str">
            <v>486</v>
          </cell>
          <cell r="B121" t="str">
            <v>NN9 6AX</v>
          </cell>
          <cell r="C121" t="str">
            <v>post</v>
          </cell>
        </row>
        <row r="122">
          <cell r="A122" t="str">
            <v>485</v>
          </cell>
          <cell r="B122" t="str">
            <v>NN9 6AS</v>
          </cell>
          <cell r="C122" t="str">
            <v>post</v>
          </cell>
        </row>
        <row r="123">
          <cell r="A123" t="str">
            <v>461</v>
          </cell>
          <cell r="B123" t="str">
            <v>NN9 6AT</v>
          </cell>
          <cell r="C123" t="str">
            <v>post</v>
          </cell>
        </row>
        <row r="124">
          <cell r="A124" t="str">
            <v>459</v>
          </cell>
          <cell r="B124" t="str">
            <v>NN9 6AS</v>
          </cell>
          <cell r="C124" t="str">
            <v>post</v>
          </cell>
        </row>
        <row r="125">
          <cell r="A125" t="str">
            <v>458</v>
          </cell>
          <cell r="B125" t="str">
            <v>NN9 6AJ</v>
          </cell>
          <cell r="C125" t="str">
            <v>post</v>
          </cell>
        </row>
        <row r="126">
          <cell r="A126" t="str">
            <v>433</v>
          </cell>
          <cell r="B126" t="str">
            <v>NN9 6AS</v>
          </cell>
          <cell r="C126" t="str">
            <v>post</v>
          </cell>
        </row>
        <row r="127">
          <cell r="A127" t="str">
            <v>417</v>
          </cell>
          <cell r="B127" t="str">
            <v>NN9 6AP</v>
          </cell>
          <cell r="C127" t="str">
            <v>post</v>
          </cell>
        </row>
        <row r="128">
          <cell r="A128" t="str">
            <v>416</v>
          </cell>
          <cell r="B128" t="str">
            <v>NN9 6AR</v>
          </cell>
          <cell r="C128" t="str">
            <v>post</v>
          </cell>
        </row>
        <row r="129">
          <cell r="A129" t="str">
            <v>408</v>
          </cell>
          <cell r="B129" t="str">
            <v>NN9 6AS</v>
          </cell>
          <cell r="C129" t="str">
            <v>post</v>
          </cell>
        </row>
        <row r="130">
          <cell r="A130" t="str">
            <v>406</v>
          </cell>
          <cell r="B130" t="str">
            <v>NN9 6AU</v>
          </cell>
          <cell r="C130" t="str">
            <v>post</v>
          </cell>
        </row>
        <row r="131">
          <cell r="A131" t="str">
            <v>404</v>
          </cell>
          <cell r="B131" t="str">
            <v>NN9 6AP</v>
          </cell>
          <cell r="C131" t="str">
            <v>post</v>
          </cell>
        </row>
        <row r="132">
          <cell r="A132" t="str">
            <v>326</v>
          </cell>
          <cell r="B132" t="str">
            <v>NN9 6AP</v>
          </cell>
          <cell r="C132" t="str">
            <v>post</v>
          </cell>
        </row>
        <row r="133">
          <cell r="A133" t="str">
            <v>305</v>
          </cell>
          <cell r="B133" t="str">
            <v>NN9 6AW</v>
          </cell>
          <cell r="C133" t="str">
            <v>post</v>
          </cell>
        </row>
        <row r="134">
          <cell r="A134" t="str">
            <v>301</v>
          </cell>
          <cell r="B134" t="str">
            <v>NN9 6AG</v>
          </cell>
          <cell r="C134" t="str">
            <v>post</v>
          </cell>
        </row>
        <row r="135">
          <cell r="A135" t="str">
            <v>360</v>
          </cell>
          <cell r="B135" t="str">
            <v>NN9 6AW</v>
          </cell>
          <cell r="C135" t="str">
            <v>post</v>
          </cell>
        </row>
        <row r="136">
          <cell r="A136" t="str">
            <v>353</v>
          </cell>
          <cell r="B136" t="str">
            <v>NN9 6AU</v>
          </cell>
          <cell r="C136" t="str">
            <v>post</v>
          </cell>
        </row>
        <row r="137">
          <cell r="A137" t="str">
            <v>351</v>
          </cell>
          <cell r="B137" t="str">
            <v>NN9 6AU</v>
          </cell>
          <cell r="C137" t="str">
            <v>post</v>
          </cell>
        </row>
        <row r="138">
          <cell r="A138" t="str">
            <v>326</v>
          </cell>
          <cell r="B138" t="str">
            <v>NN9 6AP</v>
          </cell>
          <cell r="C138" t="str">
            <v>post</v>
          </cell>
        </row>
        <row r="139">
          <cell r="A139" t="str">
            <v>310</v>
          </cell>
          <cell r="B139" t="str">
            <v>NN9 6AU</v>
          </cell>
          <cell r="C139" t="str">
            <v>post</v>
          </cell>
        </row>
        <row r="140">
          <cell r="A140" t="str">
            <v>309</v>
          </cell>
          <cell r="B140" t="str">
            <v>NN9 6AU</v>
          </cell>
          <cell r="C140" t="str">
            <v>post</v>
          </cell>
        </row>
        <row r="141">
          <cell r="A141" t="str">
            <v>305</v>
          </cell>
          <cell r="B141" t="str">
            <v>NN9 6AW</v>
          </cell>
          <cell r="C141" t="str">
            <v>post</v>
          </cell>
        </row>
        <row r="142">
          <cell r="A142" t="str">
            <v>301</v>
          </cell>
          <cell r="B142" t="str">
            <v>NN9 6AG</v>
          </cell>
          <cell r="C142" t="str">
            <v>post</v>
          </cell>
        </row>
        <row r="143">
          <cell r="A143" t="str">
            <v>398</v>
          </cell>
          <cell r="B143" t="str">
            <v>NN9 6AW</v>
          </cell>
          <cell r="C143" t="str">
            <v>post</v>
          </cell>
        </row>
        <row r="144">
          <cell r="A144" t="str">
            <v>393</v>
          </cell>
          <cell r="B144" t="str">
            <v>NN9 6AU</v>
          </cell>
          <cell r="C144" t="str">
            <v>post</v>
          </cell>
        </row>
        <row r="145">
          <cell r="A145" t="str">
            <v>386</v>
          </cell>
          <cell r="B145" t="str">
            <v>NN9 6AW</v>
          </cell>
          <cell r="C145" t="str">
            <v>post</v>
          </cell>
        </row>
        <row r="146">
          <cell r="A146" t="str">
            <v>383</v>
          </cell>
          <cell r="B146" t="str">
            <v>NN9 6AP</v>
          </cell>
          <cell r="C146" t="str">
            <v>post</v>
          </cell>
        </row>
        <row r="147">
          <cell r="A147" t="str">
            <v>371</v>
          </cell>
          <cell r="B147" t="str">
            <v>NN9 6AW</v>
          </cell>
          <cell r="C147" t="str">
            <v>post</v>
          </cell>
        </row>
        <row r="148">
          <cell r="A148" t="str">
            <v>367</v>
          </cell>
          <cell r="B148" t="str">
            <v>NN9 6AU</v>
          </cell>
          <cell r="C148" t="str">
            <v>post</v>
          </cell>
        </row>
        <row r="149">
          <cell r="A149" t="str">
            <v>365</v>
          </cell>
          <cell r="B149" t="str">
            <v>NN9 6AU</v>
          </cell>
          <cell r="C149" t="str">
            <v>post</v>
          </cell>
        </row>
        <row r="150">
          <cell r="A150" t="str">
            <v>364</v>
          </cell>
          <cell r="B150" t="str">
            <v>NN9 6AU</v>
          </cell>
          <cell r="C150" t="str">
            <v>post</v>
          </cell>
        </row>
        <row r="151">
          <cell r="A151" t="str">
            <v>360</v>
          </cell>
          <cell r="B151" t="str">
            <v>NN9 6AW</v>
          </cell>
          <cell r="C151" t="str">
            <v>post</v>
          </cell>
        </row>
        <row r="152">
          <cell r="A152" t="str">
            <v>359</v>
          </cell>
          <cell r="B152" t="str">
            <v>NN9 6AP</v>
          </cell>
          <cell r="C152" t="str">
            <v>post</v>
          </cell>
        </row>
        <row r="153">
          <cell r="A153" t="str">
            <v>358</v>
          </cell>
          <cell r="B153" t="str">
            <v>NN9 6AW</v>
          </cell>
          <cell r="C153" t="str">
            <v>post</v>
          </cell>
        </row>
        <row r="154">
          <cell r="A154" t="str">
            <v>353</v>
          </cell>
          <cell r="B154" t="str">
            <v>NN9 6AU</v>
          </cell>
          <cell r="C154" t="str">
            <v>post</v>
          </cell>
        </row>
        <row r="155">
          <cell r="A155" t="str">
            <v>352</v>
          </cell>
          <cell r="B155" t="str">
            <v>NN9 6AU</v>
          </cell>
          <cell r="C155" t="str">
            <v>post</v>
          </cell>
        </row>
        <row r="156">
          <cell r="A156" t="str">
            <v>351</v>
          </cell>
          <cell r="B156" t="str">
            <v>NN9 6AU</v>
          </cell>
          <cell r="C156" t="str">
            <v>post</v>
          </cell>
        </row>
        <row r="157">
          <cell r="A157" t="str">
            <v>346</v>
          </cell>
          <cell r="B157" t="str">
            <v>NN9 6AW</v>
          </cell>
          <cell r="C157" t="str">
            <v>post</v>
          </cell>
        </row>
        <row r="158">
          <cell r="A158" t="str">
            <v>345</v>
          </cell>
          <cell r="B158" t="str">
            <v>NN9 6AP</v>
          </cell>
          <cell r="C158" t="str">
            <v>post</v>
          </cell>
        </row>
        <row r="159">
          <cell r="A159" t="str">
            <v>338</v>
          </cell>
          <cell r="B159" t="str">
            <v>NN9 6AU</v>
          </cell>
          <cell r="C159" t="str">
            <v>post</v>
          </cell>
        </row>
        <row r="160">
          <cell r="A160" t="str">
            <v>336</v>
          </cell>
          <cell r="B160" t="str">
            <v>NN9 6AU</v>
          </cell>
          <cell r="C160" t="str">
            <v>post</v>
          </cell>
        </row>
        <row r="161">
          <cell r="A161" t="str">
            <v>335</v>
          </cell>
          <cell r="B161" t="str">
            <v>NN9 6AU</v>
          </cell>
          <cell r="C161" t="str">
            <v>post</v>
          </cell>
        </row>
        <row r="162">
          <cell r="A162" t="str">
            <v>333</v>
          </cell>
          <cell r="B162" t="str">
            <v>NN9 6AW</v>
          </cell>
          <cell r="C162" t="str">
            <v>post</v>
          </cell>
        </row>
        <row r="163">
          <cell r="A163" t="str">
            <v>331</v>
          </cell>
          <cell r="B163" t="str">
            <v>NN9 6AB</v>
          </cell>
          <cell r="C163" t="str">
            <v>post</v>
          </cell>
        </row>
        <row r="164">
          <cell r="A164" t="str">
            <v>328</v>
          </cell>
          <cell r="B164" t="str">
            <v>NN9 6AU</v>
          </cell>
          <cell r="C164" t="str">
            <v>post</v>
          </cell>
        </row>
        <row r="165">
          <cell r="A165" t="str">
            <v>325</v>
          </cell>
          <cell r="B165" t="str">
            <v>NN9 6AU</v>
          </cell>
          <cell r="C165" t="str">
            <v>post</v>
          </cell>
        </row>
        <row r="166">
          <cell r="A166" t="str">
            <v>324</v>
          </cell>
          <cell r="B166" t="str">
            <v>NN9 6AU</v>
          </cell>
          <cell r="C166" t="str">
            <v>post</v>
          </cell>
        </row>
        <row r="167">
          <cell r="A167" t="str">
            <v>323</v>
          </cell>
          <cell r="B167" t="str">
            <v>NN9 6AR</v>
          </cell>
          <cell r="C167" t="str">
            <v>post</v>
          </cell>
        </row>
        <row r="168">
          <cell r="A168" t="str">
            <v>320</v>
          </cell>
          <cell r="B168" t="str">
            <v>NN9 6AW</v>
          </cell>
          <cell r="C168" t="str">
            <v>post</v>
          </cell>
        </row>
        <row r="169">
          <cell r="A169" t="str">
            <v>316</v>
          </cell>
          <cell r="B169" t="str">
            <v>NN9 6AJ</v>
          </cell>
          <cell r="C169" t="str">
            <v>post</v>
          </cell>
        </row>
        <row r="170">
          <cell r="A170" t="str">
            <v>312</v>
          </cell>
          <cell r="B170" t="str">
            <v>NN9 6AU</v>
          </cell>
          <cell r="C170" t="str">
            <v>post</v>
          </cell>
        </row>
        <row r="171">
          <cell r="A171" t="str">
            <v>311</v>
          </cell>
          <cell r="B171" t="str">
            <v>NN9 6AH</v>
          </cell>
          <cell r="C171" t="str">
            <v>post</v>
          </cell>
        </row>
        <row r="172">
          <cell r="A172" t="str">
            <v>310</v>
          </cell>
          <cell r="B172" t="str">
            <v>NN9 6AU</v>
          </cell>
          <cell r="C172" t="str">
            <v>post</v>
          </cell>
        </row>
        <row r="173">
          <cell r="A173" t="str">
            <v>309</v>
          </cell>
          <cell r="B173" t="str">
            <v>NN9 6AU</v>
          </cell>
          <cell r="C173" t="str">
            <v>post</v>
          </cell>
        </row>
        <row r="174">
          <cell r="A174" t="str">
            <v>305</v>
          </cell>
          <cell r="B174" t="str">
            <v>NN9 6AW</v>
          </cell>
          <cell r="C174" t="str">
            <v>post</v>
          </cell>
        </row>
        <row r="175">
          <cell r="A175" t="str">
            <v>304</v>
          </cell>
          <cell r="B175" t="str">
            <v>NN9 6AW</v>
          </cell>
          <cell r="C175" t="str">
            <v>post</v>
          </cell>
        </row>
        <row r="176">
          <cell r="A176" t="str">
            <v>301</v>
          </cell>
          <cell r="B176" t="str">
            <v>NN9 6AG</v>
          </cell>
          <cell r="C176" t="str">
            <v>post</v>
          </cell>
        </row>
        <row r="177">
          <cell r="A177" t="str">
            <v>398</v>
          </cell>
          <cell r="B177" t="str">
            <v>NN9 6AW</v>
          </cell>
          <cell r="C177" t="str">
            <v>post</v>
          </cell>
        </row>
        <row r="178">
          <cell r="A178" t="str">
            <v>393</v>
          </cell>
          <cell r="B178" t="str">
            <v>NN9 6AU</v>
          </cell>
          <cell r="C178" t="str">
            <v>post</v>
          </cell>
        </row>
        <row r="179">
          <cell r="A179" t="str">
            <v>386</v>
          </cell>
          <cell r="B179" t="str">
            <v>NN9 6AW</v>
          </cell>
          <cell r="C179" t="str">
            <v>post</v>
          </cell>
        </row>
        <row r="180">
          <cell r="A180" t="str">
            <v>383</v>
          </cell>
          <cell r="B180" t="str">
            <v>NN9 6AP</v>
          </cell>
          <cell r="C180" t="str">
            <v>post</v>
          </cell>
        </row>
        <row r="181">
          <cell r="A181" t="str">
            <v>372</v>
          </cell>
          <cell r="B181" t="str">
            <v>NN9 6AJ</v>
          </cell>
          <cell r="C181" t="str">
            <v>post</v>
          </cell>
        </row>
        <row r="182">
          <cell r="A182" t="str">
            <v>367</v>
          </cell>
          <cell r="B182" t="str">
            <v>NN9 6AU</v>
          </cell>
          <cell r="C182" t="str">
            <v>post</v>
          </cell>
        </row>
        <row r="183">
          <cell r="A183" t="str">
            <v>365</v>
          </cell>
          <cell r="B183" t="str">
            <v>NN9 6AU</v>
          </cell>
          <cell r="C183" t="str">
            <v>post</v>
          </cell>
        </row>
        <row r="184">
          <cell r="A184" t="str">
            <v>364</v>
          </cell>
          <cell r="B184" t="str">
            <v>NN9 6AU</v>
          </cell>
          <cell r="C184" t="str">
            <v>post</v>
          </cell>
        </row>
        <row r="185">
          <cell r="A185" t="str">
            <v>360</v>
          </cell>
          <cell r="B185" t="str">
            <v>NN9 6AW</v>
          </cell>
          <cell r="C185" t="str">
            <v>post</v>
          </cell>
        </row>
        <row r="186">
          <cell r="A186" t="str">
            <v>359</v>
          </cell>
          <cell r="B186" t="str">
            <v>NN9 6AP</v>
          </cell>
          <cell r="C186" t="str">
            <v>post</v>
          </cell>
        </row>
        <row r="187">
          <cell r="A187" t="str">
            <v>358</v>
          </cell>
          <cell r="B187" t="str">
            <v>NN9 6AW</v>
          </cell>
          <cell r="C187" t="str">
            <v>post</v>
          </cell>
        </row>
        <row r="188">
          <cell r="A188" t="str">
            <v>352</v>
          </cell>
          <cell r="B188" t="str">
            <v>NN9 6AU</v>
          </cell>
          <cell r="C188" t="str">
            <v>post</v>
          </cell>
        </row>
        <row r="189">
          <cell r="A189" t="str">
            <v>351</v>
          </cell>
          <cell r="B189" t="str">
            <v>NN9 6AU</v>
          </cell>
          <cell r="C189" t="str">
            <v>post</v>
          </cell>
        </row>
        <row r="190">
          <cell r="A190" t="str">
            <v>346</v>
          </cell>
          <cell r="B190" t="str">
            <v>NN9 6AW</v>
          </cell>
          <cell r="C190" t="str">
            <v>post</v>
          </cell>
        </row>
        <row r="191">
          <cell r="A191" t="str">
            <v>345</v>
          </cell>
          <cell r="B191" t="str">
            <v>NN9 6AP</v>
          </cell>
          <cell r="C191" t="str">
            <v>post</v>
          </cell>
        </row>
        <row r="192">
          <cell r="A192" t="str">
            <v>338</v>
          </cell>
          <cell r="B192" t="str">
            <v>NN9 6AU</v>
          </cell>
          <cell r="C192" t="str">
            <v>post</v>
          </cell>
        </row>
        <row r="193">
          <cell r="A193" t="str">
            <v>337</v>
          </cell>
          <cell r="B193" t="str">
            <v>NN9 6AU</v>
          </cell>
          <cell r="C193" t="str">
            <v>post</v>
          </cell>
        </row>
        <row r="194">
          <cell r="A194" t="str">
            <v>336</v>
          </cell>
          <cell r="B194" t="str">
            <v>NN9 6AU</v>
          </cell>
          <cell r="C194" t="str">
            <v>post</v>
          </cell>
        </row>
        <row r="195">
          <cell r="A195" t="str">
            <v>335</v>
          </cell>
          <cell r="B195" t="str">
            <v>NN9 6AU</v>
          </cell>
          <cell r="C195" t="str">
            <v>post</v>
          </cell>
        </row>
        <row r="196">
          <cell r="A196" t="str">
            <v>333</v>
          </cell>
          <cell r="B196" t="str">
            <v>NN9 6AW</v>
          </cell>
          <cell r="C196" t="str">
            <v>post</v>
          </cell>
        </row>
        <row r="197">
          <cell r="A197" t="str">
            <v>331</v>
          </cell>
          <cell r="B197" t="str">
            <v>NN9 6AB</v>
          </cell>
          <cell r="C197" t="str">
            <v>post</v>
          </cell>
        </row>
        <row r="198">
          <cell r="A198" t="str">
            <v>328</v>
          </cell>
          <cell r="B198" t="str">
            <v>NN9 6AU</v>
          </cell>
          <cell r="C198" t="str">
            <v>post</v>
          </cell>
        </row>
        <row r="199">
          <cell r="A199" t="str">
            <v>325</v>
          </cell>
          <cell r="B199" t="str">
            <v>NN9 6AU</v>
          </cell>
          <cell r="C199" t="str">
            <v>post</v>
          </cell>
        </row>
        <row r="200">
          <cell r="A200" t="str">
            <v>324</v>
          </cell>
          <cell r="B200" t="str">
            <v>NN9 6AU</v>
          </cell>
          <cell r="C200" t="str">
            <v>post</v>
          </cell>
        </row>
        <row r="201">
          <cell r="A201" t="str">
            <v>323</v>
          </cell>
          <cell r="B201" t="str">
            <v>NN9 6AR</v>
          </cell>
          <cell r="C201" t="str">
            <v>post</v>
          </cell>
        </row>
        <row r="202">
          <cell r="A202" t="str">
            <v>320</v>
          </cell>
          <cell r="B202" t="str">
            <v>NN9 6AW</v>
          </cell>
          <cell r="C202" t="str">
            <v>post</v>
          </cell>
        </row>
        <row r="203">
          <cell r="A203" t="str">
            <v>316</v>
          </cell>
          <cell r="B203" t="str">
            <v>NN9 6AJ</v>
          </cell>
          <cell r="C203" t="str">
            <v>post</v>
          </cell>
        </row>
        <row r="204">
          <cell r="A204" t="str">
            <v>312</v>
          </cell>
          <cell r="B204" t="str">
            <v>NN9 6AU</v>
          </cell>
          <cell r="C204" t="str">
            <v>post</v>
          </cell>
        </row>
        <row r="205">
          <cell r="A205" t="str">
            <v>311</v>
          </cell>
          <cell r="B205" t="str">
            <v>NN9 6AH</v>
          </cell>
          <cell r="C205" t="str">
            <v>post</v>
          </cell>
        </row>
        <row r="206">
          <cell r="A206" t="str">
            <v>310</v>
          </cell>
          <cell r="B206" t="str">
            <v>NN9 6AU</v>
          </cell>
          <cell r="C206" t="str">
            <v>post</v>
          </cell>
        </row>
        <row r="207">
          <cell r="A207" t="str">
            <v>309</v>
          </cell>
          <cell r="B207" t="str">
            <v>NN9 6AU</v>
          </cell>
          <cell r="C207" t="str">
            <v>post</v>
          </cell>
        </row>
        <row r="208">
          <cell r="A208" t="str">
            <v>308</v>
          </cell>
          <cell r="B208" t="str">
            <v>NN9 6AU</v>
          </cell>
          <cell r="C208" t="str">
            <v>post</v>
          </cell>
        </row>
        <row r="209">
          <cell r="A209" t="str">
            <v>305</v>
          </cell>
          <cell r="B209" t="str">
            <v>NN9 6AW</v>
          </cell>
          <cell r="C209" t="str">
            <v>post</v>
          </cell>
        </row>
        <row r="210">
          <cell r="A210" t="str">
            <v>304</v>
          </cell>
          <cell r="B210" t="str">
            <v>NN9 6AW</v>
          </cell>
          <cell r="C210" t="str">
            <v>post</v>
          </cell>
        </row>
        <row r="211">
          <cell r="A211" t="str">
            <v>303</v>
          </cell>
          <cell r="B211" t="str">
            <v>NN9 6AW</v>
          </cell>
          <cell r="C211" t="str">
            <v>post</v>
          </cell>
        </row>
        <row r="212">
          <cell r="A212" t="str">
            <v>301</v>
          </cell>
          <cell r="B212" t="str">
            <v>NN9 6AG</v>
          </cell>
          <cell r="C212" t="str">
            <v>post</v>
          </cell>
        </row>
        <row r="213">
          <cell r="A213" t="str">
            <v>300</v>
          </cell>
          <cell r="B213" t="str">
            <v>NN9 6AP</v>
          </cell>
          <cell r="C213" t="str">
            <v>post</v>
          </cell>
        </row>
        <row r="214">
          <cell r="A214" t="str">
            <v>231</v>
          </cell>
          <cell r="B214" t="str">
            <v>NN9 6AR</v>
          </cell>
          <cell r="C214" t="str">
            <v>post</v>
          </cell>
        </row>
        <row r="215">
          <cell r="A215" t="str">
            <v>238</v>
          </cell>
          <cell r="B215" t="str">
            <v>NN9 6AU</v>
          </cell>
          <cell r="C215" t="str">
            <v>post</v>
          </cell>
        </row>
        <row r="216">
          <cell r="A216" t="str">
            <v>231</v>
          </cell>
          <cell r="B216" t="str">
            <v>NN9 6AR</v>
          </cell>
          <cell r="C216" t="str">
            <v>post</v>
          </cell>
        </row>
        <row r="217">
          <cell r="A217" t="str">
            <v>226</v>
          </cell>
          <cell r="B217" t="str">
            <v>NN9 6AF</v>
          </cell>
          <cell r="C217" t="str">
            <v>post</v>
          </cell>
        </row>
        <row r="218">
          <cell r="A218" t="str">
            <v>295</v>
          </cell>
          <cell r="B218" t="str">
            <v>NN9 6AW</v>
          </cell>
          <cell r="C218" t="str">
            <v>post</v>
          </cell>
        </row>
        <row r="219">
          <cell r="A219" t="str">
            <v>294</v>
          </cell>
          <cell r="B219" t="str">
            <v>NN9 6AU</v>
          </cell>
          <cell r="C219" t="str">
            <v>post</v>
          </cell>
        </row>
        <row r="220">
          <cell r="A220" t="str">
            <v>293</v>
          </cell>
          <cell r="B220" t="str">
            <v>NN9 6AW</v>
          </cell>
          <cell r="C220" t="str">
            <v>post</v>
          </cell>
        </row>
        <row r="221">
          <cell r="A221" t="str">
            <v>280</v>
          </cell>
          <cell r="B221" t="str">
            <v>NN9 6AW</v>
          </cell>
          <cell r="C221" t="str">
            <v>post</v>
          </cell>
        </row>
        <row r="222">
          <cell r="A222" t="str">
            <v>268</v>
          </cell>
          <cell r="B222" t="str">
            <v>NN9 6AU</v>
          </cell>
          <cell r="C222" t="str">
            <v>post</v>
          </cell>
        </row>
        <row r="223">
          <cell r="A223" t="str">
            <v>258</v>
          </cell>
          <cell r="B223" t="str">
            <v>NN9 6AX</v>
          </cell>
          <cell r="C223" t="str">
            <v>post</v>
          </cell>
        </row>
        <row r="224">
          <cell r="A224" t="str">
            <v>255</v>
          </cell>
          <cell r="B224" t="str">
            <v>NN9 6AW</v>
          </cell>
          <cell r="C224" t="str">
            <v>post</v>
          </cell>
        </row>
        <row r="225">
          <cell r="A225" t="str">
            <v>240</v>
          </cell>
          <cell r="B225" t="str">
            <v>NN9 6AB</v>
          </cell>
          <cell r="C225" t="str">
            <v>post</v>
          </cell>
        </row>
        <row r="226">
          <cell r="A226" t="str">
            <v>239</v>
          </cell>
          <cell r="B226" t="str">
            <v>NN9 6AF</v>
          </cell>
          <cell r="C226" t="str">
            <v>post</v>
          </cell>
        </row>
        <row r="227">
          <cell r="A227" t="str">
            <v>238</v>
          </cell>
          <cell r="B227" t="str">
            <v>NN9 6AU</v>
          </cell>
          <cell r="C227" t="str">
            <v>post</v>
          </cell>
        </row>
        <row r="228">
          <cell r="A228" t="str">
            <v>231</v>
          </cell>
          <cell r="B228" t="str">
            <v>NN9 6AR</v>
          </cell>
          <cell r="C228" t="str">
            <v>post</v>
          </cell>
        </row>
        <row r="229">
          <cell r="A229" t="str">
            <v>226</v>
          </cell>
          <cell r="B229" t="str">
            <v>NN9 6AF</v>
          </cell>
          <cell r="C229" t="str">
            <v>post</v>
          </cell>
        </row>
        <row r="230">
          <cell r="A230" t="str">
            <v>215</v>
          </cell>
          <cell r="B230" t="str">
            <v>NN9 6AB</v>
          </cell>
          <cell r="C230" t="str">
            <v>post</v>
          </cell>
        </row>
        <row r="231">
          <cell r="A231" t="str">
            <v>203</v>
          </cell>
          <cell r="B231" t="str">
            <v>NN9 6AB</v>
          </cell>
          <cell r="C231" t="str">
            <v>post</v>
          </cell>
        </row>
        <row r="232">
          <cell r="A232" t="str">
            <v>202</v>
          </cell>
          <cell r="B232" t="str">
            <v>NN9 6AF</v>
          </cell>
          <cell r="C232" t="str">
            <v>post</v>
          </cell>
        </row>
        <row r="233">
          <cell r="A233" t="str">
            <v>295</v>
          </cell>
          <cell r="B233" t="str">
            <v>NN9 6AW</v>
          </cell>
          <cell r="C233" t="str">
            <v>post</v>
          </cell>
        </row>
        <row r="234">
          <cell r="A234" t="str">
            <v>294</v>
          </cell>
          <cell r="B234" t="str">
            <v>NN9 6AU</v>
          </cell>
          <cell r="C234" t="str">
            <v>post</v>
          </cell>
        </row>
        <row r="235">
          <cell r="A235" t="str">
            <v>293</v>
          </cell>
          <cell r="B235" t="str">
            <v>NN9 6AW</v>
          </cell>
          <cell r="C235" t="str">
            <v>post</v>
          </cell>
        </row>
        <row r="236">
          <cell r="A236" t="str">
            <v>291</v>
          </cell>
          <cell r="B236" t="str">
            <v>NN9 6AW</v>
          </cell>
          <cell r="C236" t="str">
            <v>post</v>
          </cell>
        </row>
        <row r="237">
          <cell r="A237" t="str">
            <v>282</v>
          </cell>
          <cell r="B237" t="str">
            <v>NN9 6AW</v>
          </cell>
          <cell r="C237" t="str">
            <v>post</v>
          </cell>
        </row>
        <row r="238">
          <cell r="A238" t="str">
            <v>280</v>
          </cell>
          <cell r="B238" t="str">
            <v>NN9 6AW</v>
          </cell>
          <cell r="C238" t="str">
            <v>post</v>
          </cell>
        </row>
        <row r="239">
          <cell r="A239" t="str">
            <v>279</v>
          </cell>
          <cell r="B239" t="str">
            <v>NN9 6AP</v>
          </cell>
          <cell r="C239" t="str">
            <v>post</v>
          </cell>
        </row>
        <row r="240">
          <cell r="A240" t="str">
            <v>268</v>
          </cell>
          <cell r="B240" t="str">
            <v>NN9 6AU</v>
          </cell>
          <cell r="C240" t="str">
            <v>post</v>
          </cell>
        </row>
        <row r="241">
          <cell r="A241" t="str">
            <v>258</v>
          </cell>
          <cell r="B241" t="str">
            <v>NN9 6AX</v>
          </cell>
          <cell r="C241" t="str">
            <v>post</v>
          </cell>
        </row>
        <row r="242">
          <cell r="A242" t="str">
            <v>255</v>
          </cell>
          <cell r="B242" t="str">
            <v>NN9 6AW</v>
          </cell>
          <cell r="C242" t="str">
            <v>post</v>
          </cell>
        </row>
        <row r="243">
          <cell r="A243" t="str">
            <v>243</v>
          </cell>
          <cell r="B243" t="str">
            <v>NN9 6AW</v>
          </cell>
          <cell r="C243" t="str">
            <v>post</v>
          </cell>
        </row>
        <row r="244">
          <cell r="A244" t="str">
            <v>240</v>
          </cell>
          <cell r="B244" t="str">
            <v>NN9 6AB</v>
          </cell>
          <cell r="C244" t="str">
            <v>post</v>
          </cell>
        </row>
        <row r="245">
          <cell r="A245" t="str">
            <v>239</v>
          </cell>
          <cell r="B245" t="str">
            <v>NN9 6AF</v>
          </cell>
          <cell r="C245" t="str">
            <v>post</v>
          </cell>
        </row>
        <row r="246">
          <cell r="A246" t="str">
            <v>238</v>
          </cell>
          <cell r="B246" t="str">
            <v>NN9 6AU</v>
          </cell>
          <cell r="C246" t="str">
            <v>post</v>
          </cell>
        </row>
        <row r="247">
          <cell r="A247" t="str">
            <v>232</v>
          </cell>
          <cell r="B247" t="str">
            <v>NN9 6AW</v>
          </cell>
          <cell r="C247" t="str">
            <v>post</v>
          </cell>
        </row>
        <row r="248">
          <cell r="A248" t="str">
            <v>226</v>
          </cell>
          <cell r="B248" t="str">
            <v>NN9 6AF</v>
          </cell>
          <cell r="C248" t="str">
            <v>post</v>
          </cell>
        </row>
        <row r="249">
          <cell r="A249" t="str">
            <v>215</v>
          </cell>
          <cell r="B249" t="str">
            <v>NN9 6AB</v>
          </cell>
          <cell r="C249" t="str">
            <v>post</v>
          </cell>
        </row>
        <row r="250">
          <cell r="A250" t="str">
            <v>212</v>
          </cell>
          <cell r="B250" t="str">
            <v>NN9 6AU</v>
          </cell>
          <cell r="C250" t="str">
            <v>post</v>
          </cell>
        </row>
        <row r="251">
          <cell r="A251" t="str">
            <v>210</v>
          </cell>
          <cell r="B251" t="str">
            <v>NN9 6AY</v>
          </cell>
          <cell r="C251" t="str">
            <v>post</v>
          </cell>
        </row>
        <row r="252">
          <cell r="A252" t="str">
            <v>203</v>
          </cell>
          <cell r="B252" t="str">
            <v>NN9 6AB</v>
          </cell>
          <cell r="C252" t="str">
            <v>post</v>
          </cell>
        </row>
        <row r="253">
          <cell r="A253" t="str">
            <v>202</v>
          </cell>
          <cell r="B253" t="str">
            <v>NN9 6AF</v>
          </cell>
          <cell r="C253" t="str">
            <v>post</v>
          </cell>
        </row>
        <row r="254">
          <cell r="A254" t="str">
            <v>191</v>
          </cell>
          <cell r="B254" t="str">
            <v>NN9 6AF</v>
          </cell>
          <cell r="C254" t="str">
            <v>post</v>
          </cell>
        </row>
        <row r="255">
          <cell r="A255" t="str">
            <v>164</v>
          </cell>
          <cell r="B255" t="str">
            <v>NN9 6AR</v>
          </cell>
          <cell r="C255" t="str">
            <v>post</v>
          </cell>
        </row>
        <row r="256">
          <cell r="A256" t="str">
            <v>186</v>
          </cell>
          <cell r="B256" t="str">
            <v>NN9 6AU</v>
          </cell>
          <cell r="C256" t="str">
            <v>post</v>
          </cell>
        </row>
        <row r="257">
          <cell r="A257" t="str">
            <v>173</v>
          </cell>
          <cell r="B257" t="str">
            <v>NN9 6AU</v>
          </cell>
          <cell r="C257" t="str">
            <v>post</v>
          </cell>
        </row>
        <row r="258">
          <cell r="A258" t="str">
            <v>164</v>
          </cell>
          <cell r="B258" t="str">
            <v>NN9 6AR</v>
          </cell>
          <cell r="C258" t="str">
            <v>post</v>
          </cell>
        </row>
        <row r="259">
          <cell r="A259" t="str">
            <v>160</v>
          </cell>
          <cell r="B259" t="str">
            <v>NN9 6AU</v>
          </cell>
          <cell r="C259" t="str">
            <v>post</v>
          </cell>
        </row>
        <row r="260">
          <cell r="A260" t="str">
            <v>154</v>
          </cell>
          <cell r="B260" t="str">
            <v>NN9 6AF</v>
          </cell>
          <cell r="C260" t="str">
            <v>post</v>
          </cell>
        </row>
        <row r="261">
          <cell r="A261" t="str">
            <v>150</v>
          </cell>
          <cell r="B261" t="str">
            <v>NN9 6AR</v>
          </cell>
          <cell r="C261" t="str">
            <v>post</v>
          </cell>
        </row>
        <row r="262">
          <cell r="A262" t="str">
            <v>129</v>
          </cell>
          <cell r="B262" t="str">
            <v>NN9 6AR</v>
          </cell>
          <cell r="C262" t="str">
            <v>post</v>
          </cell>
        </row>
        <row r="263">
          <cell r="A263" t="str">
            <v>186</v>
          </cell>
          <cell r="B263" t="str">
            <v>NN9 6AU</v>
          </cell>
          <cell r="C263" t="str">
            <v>post</v>
          </cell>
        </row>
        <row r="264">
          <cell r="A264" t="str">
            <v>178</v>
          </cell>
          <cell r="B264" t="str">
            <v>NN9 6AF</v>
          </cell>
          <cell r="C264" t="str">
            <v>post</v>
          </cell>
        </row>
        <row r="265">
          <cell r="A265" t="str">
            <v>173</v>
          </cell>
          <cell r="B265" t="str">
            <v>NN9 6AU</v>
          </cell>
          <cell r="C265" t="str">
            <v>post</v>
          </cell>
        </row>
        <row r="266">
          <cell r="A266" t="str">
            <v>171</v>
          </cell>
          <cell r="B266" t="str">
            <v>NN9 6AJ</v>
          </cell>
          <cell r="C266" t="str">
            <v>post</v>
          </cell>
        </row>
        <row r="267">
          <cell r="A267" t="str">
            <v>164</v>
          </cell>
          <cell r="B267" t="str">
            <v>NN9 6AR</v>
          </cell>
          <cell r="C267" t="str">
            <v>post</v>
          </cell>
        </row>
        <row r="268">
          <cell r="A268" t="str">
            <v>160</v>
          </cell>
          <cell r="B268" t="str">
            <v>NN9 6AU</v>
          </cell>
          <cell r="C268" t="str">
            <v>post</v>
          </cell>
        </row>
        <row r="269">
          <cell r="A269" t="str">
            <v>154</v>
          </cell>
          <cell r="B269" t="str">
            <v>NN9 6AF</v>
          </cell>
          <cell r="C269" t="str">
            <v>post</v>
          </cell>
        </row>
        <row r="270">
          <cell r="A270" t="str">
            <v>150</v>
          </cell>
          <cell r="B270" t="str">
            <v>NN9 6AR</v>
          </cell>
          <cell r="C270" t="str">
            <v>post</v>
          </cell>
        </row>
        <row r="271">
          <cell r="A271" t="str">
            <v>077</v>
          </cell>
          <cell r="B271" t="str">
            <v>NN9 6AB</v>
          </cell>
          <cell r="C271" t="str">
            <v>post</v>
          </cell>
        </row>
        <row r="272">
          <cell r="A272" t="str">
            <v>068</v>
          </cell>
          <cell r="B272" t="str">
            <v>NN9 6AR</v>
          </cell>
          <cell r="C272" t="str">
            <v>post</v>
          </cell>
        </row>
        <row r="273">
          <cell r="A273" t="str">
            <v>063</v>
          </cell>
          <cell r="B273" t="str">
            <v>NN9 6AB</v>
          </cell>
          <cell r="C273" t="str">
            <v>post</v>
          </cell>
        </row>
        <row r="274">
          <cell r="A274" t="str">
            <v>004</v>
          </cell>
          <cell r="B274" t="str">
            <v>NN9 6AR</v>
          </cell>
          <cell r="C274" t="str">
            <v>post</v>
          </cell>
        </row>
        <row r="275">
          <cell r="A275" t="str">
            <v>077</v>
          </cell>
          <cell r="B275" t="str">
            <v>NN9 6AB</v>
          </cell>
          <cell r="C275" t="str">
            <v>post</v>
          </cell>
        </row>
        <row r="276">
          <cell r="A276" t="str">
            <v>068</v>
          </cell>
          <cell r="B276" t="str">
            <v>NN9 6AR</v>
          </cell>
          <cell r="C276" t="str">
            <v>post</v>
          </cell>
        </row>
        <row r="277">
          <cell r="A277" t="str">
            <v>063</v>
          </cell>
          <cell r="B277" t="str">
            <v>NN9 6AB</v>
          </cell>
          <cell r="C277" t="str">
            <v>post</v>
          </cell>
        </row>
        <row r="278">
          <cell r="A278" t="str">
            <v>004</v>
          </cell>
          <cell r="B278" t="str">
            <v>NN9 6AR</v>
          </cell>
          <cell r="C278" t="str">
            <v>post</v>
          </cell>
        </row>
        <row r="279">
          <cell r="A279" t="str">
            <v>965</v>
          </cell>
          <cell r="B279" t="str">
            <v>NN9 6AX</v>
          </cell>
          <cell r="C279" t="str">
            <v>web</v>
          </cell>
        </row>
        <row r="280">
          <cell r="A280" t="str">
            <v>979</v>
          </cell>
          <cell r="B280" t="str">
            <v>NN9 6AJ</v>
          </cell>
          <cell r="C280" t="str">
            <v>web</v>
          </cell>
        </row>
        <row r="281">
          <cell r="A281" t="str">
            <v>896</v>
          </cell>
          <cell r="B281" t="str">
            <v>NN9 6AR</v>
          </cell>
          <cell r="C281" t="str">
            <v>web</v>
          </cell>
        </row>
        <row r="282">
          <cell r="A282" t="str">
            <v>831</v>
          </cell>
          <cell r="B282" t="str">
            <v>NN9 6RA</v>
          </cell>
          <cell r="C282" t="str">
            <v>web</v>
          </cell>
        </row>
        <row r="283">
          <cell r="A283" t="str">
            <v>810</v>
          </cell>
          <cell r="B283" t="str">
            <v>NN9 6AY</v>
          </cell>
          <cell r="C283" t="str">
            <v>web</v>
          </cell>
        </row>
        <row r="284">
          <cell r="A284" t="str">
            <v>896</v>
          </cell>
          <cell r="B284" t="str">
            <v>NN9 6AR</v>
          </cell>
          <cell r="C284" t="str">
            <v>web</v>
          </cell>
        </row>
        <row r="285">
          <cell r="A285" t="str">
            <v>858</v>
          </cell>
          <cell r="B285" t="str">
            <v>NN9 6AJ</v>
          </cell>
          <cell r="C285" t="str">
            <v>web</v>
          </cell>
        </row>
        <row r="286">
          <cell r="A286" t="str">
            <v>831</v>
          </cell>
          <cell r="B286" t="str">
            <v>NN9 6RA</v>
          </cell>
          <cell r="C286" t="str">
            <v>web</v>
          </cell>
        </row>
        <row r="287">
          <cell r="A287" t="str">
            <v>810</v>
          </cell>
          <cell r="B287" t="str">
            <v>NN9 6AY</v>
          </cell>
          <cell r="C287" t="str">
            <v>web</v>
          </cell>
        </row>
        <row r="288">
          <cell r="A288" t="str">
            <v>805</v>
          </cell>
          <cell r="B288" t="str">
            <v>NN9 6AB</v>
          </cell>
          <cell r="C288" t="str">
            <v>web</v>
          </cell>
        </row>
        <row r="289">
          <cell r="A289" t="str">
            <v>698</v>
          </cell>
          <cell r="B289" t="str">
            <v>NN9 6AR</v>
          </cell>
          <cell r="C289" t="str">
            <v>web</v>
          </cell>
        </row>
        <row r="290">
          <cell r="A290" t="str">
            <v>645</v>
          </cell>
          <cell r="B290" t="str">
            <v>NN9 6AB</v>
          </cell>
          <cell r="C290" t="str">
            <v>web</v>
          </cell>
        </row>
        <row r="291">
          <cell r="A291" t="str">
            <v>698</v>
          </cell>
          <cell r="B291" t="str">
            <v>NN9 6AR</v>
          </cell>
          <cell r="C291" t="str">
            <v>web</v>
          </cell>
        </row>
        <row r="292">
          <cell r="A292" t="str">
            <v>689</v>
          </cell>
          <cell r="B292" t="str">
            <v>NN9 6AD</v>
          </cell>
          <cell r="C292" t="str">
            <v>web</v>
          </cell>
        </row>
        <row r="293">
          <cell r="A293" t="str">
            <v>529</v>
          </cell>
          <cell r="B293" t="str">
            <v>NN9 6AB</v>
          </cell>
          <cell r="C293" t="str">
            <v>web</v>
          </cell>
        </row>
        <row r="294">
          <cell r="A294" t="str">
            <v>584</v>
          </cell>
          <cell r="B294" t="str">
            <v>NN9 6AE</v>
          </cell>
          <cell r="C294" t="str">
            <v>web</v>
          </cell>
        </row>
        <row r="295">
          <cell r="A295" t="str">
            <v>529</v>
          </cell>
          <cell r="B295" t="str">
            <v>NN9 6AB</v>
          </cell>
          <cell r="C295" t="str">
            <v>web</v>
          </cell>
        </row>
        <row r="296">
          <cell r="A296" t="str">
            <v>584</v>
          </cell>
          <cell r="B296" t="str">
            <v>NN9 6AE</v>
          </cell>
          <cell r="C296" t="str">
            <v>web</v>
          </cell>
        </row>
        <row r="297">
          <cell r="A297" t="str">
            <v>529</v>
          </cell>
          <cell r="B297" t="str">
            <v>NN9 6AB</v>
          </cell>
          <cell r="C297" t="str">
            <v>web</v>
          </cell>
        </row>
        <row r="298">
          <cell r="A298" t="str">
            <v>411</v>
          </cell>
          <cell r="B298" t="str">
            <v>NN9 6AW</v>
          </cell>
          <cell r="C298" t="str">
            <v>web</v>
          </cell>
        </row>
        <row r="299">
          <cell r="A299" t="str">
            <v>405</v>
          </cell>
          <cell r="B299" t="str">
            <v>NN9 6AJ</v>
          </cell>
          <cell r="C299" t="str">
            <v>web</v>
          </cell>
        </row>
        <row r="300">
          <cell r="A300" t="str">
            <v>403</v>
          </cell>
          <cell r="B300" t="str">
            <v>NN9 6AF</v>
          </cell>
          <cell r="C300" t="str">
            <v>web</v>
          </cell>
        </row>
        <row r="301">
          <cell r="A301" t="str">
            <v>411</v>
          </cell>
          <cell r="B301" t="str">
            <v>NN9 6AW</v>
          </cell>
          <cell r="C301" t="str">
            <v>web</v>
          </cell>
        </row>
        <row r="302">
          <cell r="A302" t="str">
            <v>405</v>
          </cell>
          <cell r="B302" t="str">
            <v>NN9 6AJ</v>
          </cell>
          <cell r="C302" t="str">
            <v>web</v>
          </cell>
        </row>
        <row r="303">
          <cell r="A303" t="str">
            <v>403</v>
          </cell>
          <cell r="B303" t="str">
            <v>NN9 6AF</v>
          </cell>
          <cell r="C303" t="str">
            <v>web</v>
          </cell>
        </row>
        <row r="304">
          <cell r="A304" t="str">
            <v>326</v>
          </cell>
          <cell r="B304" t="str">
            <v>NN9 6AP</v>
          </cell>
          <cell r="C304" t="str">
            <v>web</v>
          </cell>
        </row>
        <row r="305">
          <cell r="A305" t="str">
            <v>399</v>
          </cell>
          <cell r="B305" t="str">
            <v>NN9 6AW</v>
          </cell>
          <cell r="C305" t="str">
            <v>web</v>
          </cell>
        </row>
        <row r="306">
          <cell r="A306" t="str">
            <v>395</v>
          </cell>
          <cell r="B306" t="str">
            <v>NN9 6AU</v>
          </cell>
          <cell r="C306" t="str">
            <v>web</v>
          </cell>
        </row>
        <row r="307">
          <cell r="A307" t="str">
            <v>378</v>
          </cell>
          <cell r="B307" t="str">
            <v>NN9 6AU</v>
          </cell>
          <cell r="C307" t="str">
            <v>web</v>
          </cell>
        </row>
        <row r="308">
          <cell r="A308" t="str">
            <v>377</v>
          </cell>
          <cell r="B308" t="str">
            <v>NN9 6AB</v>
          </cell>
          <cell r="C308" t="str">
            <v>web</v>
          </cell>
        </row>
        <row r="309">
          <cell r="A309" t="str">
            <v>362</v>
          </cell>
          <cell r="B309" t="str">
            <v>NN9 6AJ</v>
          </cell>
          <cell r="C309" t="str">
            <v>web</v>
          </cell>
        </row>
        <row r="310">
          <cell r="A310" t="str">
            <v>326</v>
          </cell>
          <cell r="B310" t="str">
            <v>NN9 6AP</v>
          </cell>
          <cell r="C310" t="str">
            <v>web</v>
          </cell>
        </row>
        <row r="311">
          <cell r="A311" t="str">
            <v>306</v>
          </cell>
          <cell r="B311" t="str">
            <v>NN9 6AN</v>
          </cell>
          <cell r="C311" t="str">
            <v>web</v>
          </cell>
        </row>
        <row r="312">
          <cell r="A312" t="str">
            <v>399</v>
          </cell>
          <cell r="B312" t="str">
            <v>NN9 6AW</v>
          </cell>
          <cell r="C312" t="str">
            <v>web</v>
          </cell>
        </row>
        <row r="313">
          <cell r="A313" t="str">
            <v>395</v>
          </cell>
          <cell r="B313" t="str">
            <v>NN9 6AU</v>
          </cell>
          <cell r="C313" t="str">
            <v>web</v>
          </cell>
        </row>
        <row r="314">
          <cell r="A314" t="str">
            <v>382</v>
          </cell>
          <cell r="B314" t="str">
            <v>NN9 6AU</v>
          </cell>
          <cell r="C314" t="str">
            <v>web</v>
          </cell>
        </row>
        <row r="315">
          <cell r="A315" t="str">
            <v>378</v>
          </cell>
          <cell r="B315" t="str">
            <v>NN9 6AU</v>
          </cell>
          <cell r="C315" t="str">
            <v>web</v>
          </cell>
        </row>
        <row r="316">
          <cell r="A316" t="str">
            <v>377</v>
          </cell>
          <cell r="B316" t="str">
            <v>NN9 6AB</v>
          </cell>
          <cell r="C316" t="str">
            <v>web</v>
          </cell>
        </row>
        <row r="317">
          <cell r="A317" t="str">
            <v>371</v>
          </cell>
          <cell r="B317" t="str">
            <v>NN9 6AW</v>
          </cell>
          <cell r="C317" t="str">
            <v>web</v>
          </cell>
        </row>
        <row r="318">
          <cell r="A318" t="str">
            <v>362</v>
          </cell>
          <cell r="B318" t="str">
            <v>NN9 6AJ</v>
          </cell>
          <cell r="C318" t="str">
            <v>web</v>
          </cell>
        </row>
        <row r="319">
          <cell r="A319" t="str">
            <v>339</v>
          </cell>
          <cell r="B319" t="str">
            <v>NN9 6AU</v>
          </cell>
          <cell r="C319" t="str">
            <v>web</v>
          </cell>
        </row>
        <row r="320">
          <cell r="A320" t="str">
            <v>326</v>
          </cell>
          <cell r="B320" t="str">
            <v>NN9 6AP</v>
          </cell>
          <cell r="C320" t="str">
            <v>web</v>
          </cell>
        </row>
        <row r="321">
          <cell r="A321" t="str">
            <v>306</v>
          </cell>
          <cell r="B321" t="str">
            <v>NN9 6AN</v>
          </cell>
          <cell r="C321" t="str">
            <v>web</v>
          </cell>
        </row>
        <row r="322">
          <cell r="A322" t="str">
            <v>291</v>
          </cell>
          <cell r="B322" t="str">
            <v>NN9 6AW</v>
          </cell>
          <cell r="C322" t="str">
            <v>web</v>
          </cell>
        </row>
        <row r="323">
          <cell r="A323" t="str">
            <v>291</v>
          </cell>
          <cell r="B323" t="str">
            <v>NN9 6AW</v>
          </cell>
          <cell r="C323" t="str">
            <v>web</v>
          </cell>
        </row>
        <row r="324">
          <cell r="A324" t="str">
            <v>207</v>
          </cell>
          <cell r="B324" t="str">
            <v>NN9 6AW</v>
          </cell>
          <cell r="C324" t="str">
            <v>web</v>
          </cell>
        </row>
        <row r="325">
          <cell r="A325" t="str">
            <v>298</v>
          </cell>
          <cell r="B325" t="str">
            <v>NN9 6AU</v>
          </cell>
          <cell r="C325" t="str">
            <v>web</v>
          </cell>
        </row>
        <row r="326">
          <cell r="A326" t="str">
            <v>297</v>
          </cell>
          <cell r="B326" t="str">
            <v>NN9 6AU</v>
          </cell>
          <cell r="C326" t="str">
            <v>web</v>
          </cell>
        </row>
        <row r="327">
          <cell r="A327" t="str">
            <v>291</v>
          </cell>
          <cell r="B327" t="str">
            <v>NN9 6AW</v>
          </cell>
          <cell r="C327" t="str">
            <v>web</v>
          </cell>
        </row>
        <row r="328">
          <cell r="A328" t="str">
            <v>285</v>
          </cell>
          <cell r="B328" t="str">
            <v>NN9 6AU</v>
          </cell>
          <cell r="C328" t="str">
            <v>web</v>
          </cell>
        </row>
        <row r="329">
          <cell r="A329" t="str">
            <v>281</v>
          </cell>
          <cell r="B329" t="str">
            <v>NN9 6AU</v>
          </cell>
          <cell r="C329" t="str">
            <v>web</v>
          </cell>
        </row>
        <row r="330">
          <cell r="A330" t="str">
            <v>279</v>
          </cell>
          <cell r="B330" t="str">
            <v>NN9 6AP</v>
          </cell>
          <cell r="C330" t="str">
            <v>web</v>
          </cell>
        </row>
        <row r="331">
          <cell r="A331" t="str">
            <v>269</v>
          </cell>
          <cell r="B331" t="str">
            <v>NN9 6AU</v>
          </cell>
          <cell r="C331" t="str">
            <v>web</v>
          </cell>
        </row>
        <row r="332">
          <cell r="A332" t="str">
            <v>267</v>
          </cell>
          <cell r="B332" t="str">
            <v>NN9 6AW</v>
          </cell>
          <cell r="C332" t="str">
            <v>web</v>
          </cell>
        </row>
        <row r="333">
          <cell r="A333" t="str">
            <v>256</v>
          </cell>
          <cell r="B333" t="str">
            <v>NN9 6AU</v>
          </cell>
          <cell r="C333" t="str">
            <v>web</v>
          </cell>
        </row>
        <row r="334">
          <cell r="A334" t="str">
            <v>251</v>
          </cell>
          <cell r="B334" t="str">
            <v>NN9 6AB</v>
          </cell>
          <cell r="C334" t="str">
            <v>web</v>
          </cell>
        </row>
        <row r="335">
          <cell r="A335" t="str">
            <v>207</v>
          </cell>
          <cell r="B335" t="str">
            <v>NN9 6AW</v>
          </cell>
          <cell r="C335" t="str">
            <v>web</v>
          </cell>
        </row>
        <row r="336">
          <cell r="A336" t="str">
            <v>298</v>
          </cell>
          <cell r="B336" t="str">
            <v>NN9 6AU</v>
          </cell>
          <cell r="C336" t="str">
            <v>web</v>
          </cell>
        </row>
        <row r="337">
          <cell r="A337" t="str">
            <v>297</v>
          </cell>
          <cell r="B337" t="str">
            <v>NN9 6AU</v>
          </cell>
          <cell r="C337" t="str">
            <v>web</v>
          </cell>
        </row>
        <row r="338">
          <cell r="A338" t="str">
            <v>285</v>
          </cell>
          <cell r="B338" t="str">
            <v>NN9 6AU</v>
          </cell>
          <cell r="C338" t="str">
            <v>web</v>
          </cell>
        </row>
        <row r="339">
          <cell r="A339" t="str">
            <v>281</v>
          </cell>
          <cell r="B339" t="str">
            <v>NN9 6AU</v>
          </cell>
          <cell r="C339" t="str">
            <v>web</v>
          </cell>
        </row>
        <row r="340">
          <cell r="A340" t="str">
            <v>269</v>
          </cell>
          <cell r="B340" t="str">
            <v>NN9 6AU</v>
          </cell>
          <cell r="C340" t="str">
            <v>web</v>
          </cell>
        </row>
        <row r="341">
          <cell r="A341" t="str">
            <v>267</v>
          </cell>
          <cell r="B341" t="str">
            <v>NN9 6AW</v>
          </cell>
          <cell r="C341" t="str">
            <v>web</v>
          </cell>
        </row>
        <row r="342">
          <cell r="A342" t="str">
            <v>256</v>
          </cell>
          <cell r="B342" t="str">
            <v>NN9 6AU</v>
          </cell>
          <cell r="C342" t="str">
            <v>web</v>
          </cell>
        </row>
        <row r="343">
          <cell r="A343" t="str">
            <v>251</v>
          </cell>
          <cell r="B343" t="str">
            <v>NN9 6AB</v>
          </cell>
          <cell r="C343" t="str">
            <v>web</v>
          </cell>
        </row>
        <row r="344">
          <cell r="A344" t="str">
            <v>231</v>
          </cell>
          <cell r="B344" t="str">
            <v>NN9 6AR</v>
          </cell>
          <cell r="C344" t="str">
            <v>web</v>
          </cell>
        </row>
        <row r="345">
          <cell r="A345" t="str">
            <v>151</v>
          </cell>
          <cell r="B345" t="str">
            <v>NN9 6AR</v>
          </cell>
          <cell r="C345" t="str">
            <v>web</v>
          </cell>
        </row>
        <row r="346">
          <cell r="A346" t="str">
            <v>151</v>
          </cell>
          <cell r="B346" t="str">
            <v>NN9 6AR</v>
          </cell>
          <cell r="C346" t="str">
            <v>web</v>
          </cell>
        </row>
        <row r="347">
          <cell r="A347" t="str">
            <v>178</v>
          </cell>
          <cell r="B347" t="str">
            <v>NN9 6AF</v>
          </cell>
          <cell r="C347" t="str">
            <v>web</v>
          </cell>
        </row>
        <row r="348">
          <cell r="A348" t="str">
            <v>151</v>
          </cell>
          <cell r="B348" t="str">
            <v>NN9 6AR</v>
          </cell>
          <cell r="C348" t="str">
            <v>web</v>
          </cell>
        </row>
        <row r="349">
          <cell r="A349" t="str">
            <v>151</v>
          </cell>
          <cell r="B349" t="str">
            <v>NN9 6AR</v>
          </cell>
          <cell r="C349" t="str">
            <v>web</v>
          </cell>
        </row>
        <row r="350">
          <cell r="A350" t="str">
            <v>147</v>
          </cell>
          <cell r="B350" t="str">
            <v>NN9 6AU</v>
          </cell>
          <cell r="C350" t="str">
            <v>web</v>
          </cell>
        </row>
        <row r="351">
          <cell r="A351" t="str">
            <v>129</v>
          </cell>
          <cell r="B351" t="str">
            <v>NN9 6AR</v>
          </cell>
          <cell r="C351" t="str">
            <v>web</v>
          </cell>
        </row>
      </sheetData>
      <sheetData sheetId="3"/>
      <sheetData sheetId="4">
        <row r="1">
          <cell r="B1" t="str">
            <v>Q2</v>
          </cell>
        </row>
        <row r="2">
          <cell r="B2">
            <v>3</v>
          </cell>
        </row>
        <row r="3">
          <cell r="B3">
            <v>4</v>
          </cell>
        </row>
        <row r="4">
          <cell r="B4">
            <v>5</v>
          </cell>
        </row>
        <row r="5">
          <cell r="B5">
            <v>2</v>
          </cell>
        </row>
        <row r="6">
          <cell r="B6">
            <v>3</v>
          </cell>
        </row>
        <row r="7">
          <cell r="B7">
            <v>4</v>
          </cell>
        </row>
        <row r="8">
          <cell r="B8">
            <v>4</v>
          </cell>
        </row>
        <row r="9">
          <cell r="B9">
            <v>5</v>
          </cell>
        </row>
        <row r="10">
          <cell r="B10">
            <v>2</v>
          </cell>
        </row>
        <row r="11">
          <cell r="B11">
            <v>3</v>
          </cell>
        </row>
        <row r="12">
          <cell r="B12">
            <v>3</v>
          </cell>
        </row>
        <row r="13">
          <cell r="B13">
            <v>4</v>
          </cell>
        </row>
        <row r="14">
          <cell r="B14">
            <v>3</v>
          </cell>
        </row>
        <row r="15">
          <cell r="B15">
            <v>4</v>
          </cell>
        </row>
        <row r="16">
          <cell r="B16">
            <v>5</v>
          </cell>
        </row>
        <row r="17">
          <cell r="B17">
            <v>3</v>
          </cell>
        </row>
        <row r="18">
          <cell r="B18">
            <v>3</v>
          </cell>
        </row>
        <row r="19">
          <cell r="B19">
            <v>3</v>
          </cell>
        </row>
        <row r="20">
          <cell r="B20">
            <v>6</v>
          </cell>
        </row>
        <row r="21">
          <cell r="B21">
            <v>0</v>
          </cell>
        </row>
        <row r="22">
          <cell r="B22">
            <v>2</v>
          </cell>
        </row>
        <row r="23">
          <cell r="B23">
            <v>3</v>
          </cell>
        </row>
        <row r="24">
          <cell r="B24">
            <v>3</v>
          </cell>
        </row>
        <row r="25">
          <cell r="B25">
            <v>6</v>
          </cell>
        </row>
        <row r="26">
          <cell r="B26">
            <v>3</v>
          </cell>
        </row>
        <row r="27">
          <cell r="B27">
            <v>4</v>
          </cell>
        </row>
        <row r="28">
          <cell r="B28">
            <v>3</v>
          </cell>
        </row>
        <row r="29">
          <cell r="B29">
            <v>2</v>
          </cell>
        </row>
        <row r="30">
          <cell r="B30">
            <v>3</v>
          </cell>
        </row>
        <row r="31">
          <cell r="B31">
            <v>0</v>
          </cell>
        </row>
        <row r="32">
          <cell r="B32">
            <v>3</v>
          </cell>
        </row>
        <row r="33">
          <cell r="B33">
            <v>6</v>
          </cell>
        </row>
        <row r="34">
          <cell r="B34">
            <v>3</v>
          </cell>
        </row>
        <row r="35">
          <cell r="B35">
            <v>3</v>
          </cell>
        </row>
        <row r="36">
          <cell r="B36">
            <v>0</v>
          </cell>
        </row>
        <row r="37">
          <cell r="B37">
            <v>3</v>
          </cell>
        </row>
        <row r="38">
          <cell r="B38">
            <v>3</v>
          </cell>
        </row>
        <row r="39">
          <cell r="B39">
            <v>3</v>
          </cell>
        </row>
        <row r="40">
          <cell r="B40">
            <v>3</v>
          </cell>
        </row>
        <row r="41">
          <cell r="B41">
            <v>4</v>
          </cell>
        </row>
        <row r="42">
          <cell r="B42">
            <v>4</v>
          </cell>
        </row>
        <row r="43">
          <cell r="B43">
            <v>3</v>
          </cell>
        </row>
        <row r="44">
          <cell r="B44">
            <v>3</v>
          </cell>
        </row>
        <row r="45">
          <cell r="B45">
            <v>3</v>
          </cell>
        </row>
        <row r="46">
          <cell r="B46">
            <v>3</v>
          </cell>
        </row>
        <row r="47">
          <cell r="B47">
            <v>3</v>
          </cell>
        </row>
        <row r="48">
          <cell r="B48">
            <v>2</v>
          </cell>
        </row>
        <row r="49">
          <cell r="B49">
            <v>3</v>
          </cell>
        </row>
        <row r="50">
          <cell r="B50">
            <v>4</v>
          </cell>
        </row>
        <row r="51">
          <cell r="B51">
            <v>4</v>
          </cell>
        </row>
        <row r="52">
          <cell r="B52">
            <v>4</v>
          </cell>
        </row>
        <row r="53">
          <cell r="B53">
            <v>4</v>
          </cell>
        </row>
        <row r="54">
          <cell r="B54">
            <v>5</v>
          </cell>
        </row>
        <row r="55">
          <cell r="B55">
            <v>4</v>
          </cell>
        </row>
        <row r="56">
          <cell r="B56">
            <v>3</v>
          </cell>
        </row>
        <row r="57">
          <cell r="B57">
            <v>3</v>
          </cell>
        </row>
        <row r="58">
          <cell r="B58">
            <v>0</v>
          </cell>
        </row>
        <row r="59">
          <cell r="B59">
            <v>3</v>
          </cell>
        </row>
        <row r="60">
          <cell r="B60">
            <v>5</v>
          </cell>
        </row>
        <row r="61">
          <cell r="B61">
            <v>2</v>
          </cell>
        </row>
        <row r="62">
          <cell r="B62">
            <v>3</v>
          </cell>
        </row>
        <row r="63">
          <cell r="B63">
            <v>3</v>
          </cell>
        </row>
        <row r="64">
          <cell r="B64">
            <v>5</v>
          </cell>
        </row>
        <row r="65">
          <cell r="B65">
            <v>5</v>
          </cell>
        </row>
        <row r="66">
          <cell r="B66">
            <v>3</v>
          </cell>
        </row>
        <row r="67">
          <cell r="B67">
            <v>4</v>
          </cell>
        </row>
        <row r="68">
          <cell r="B68">
            <v>0</v>
          </cell>
        </row>
        <row r="69">
          <cell r="B69">
            <v>4</v>
          </cell>
        </row>
        <row r="70">
          <cell r="B70">
            <v>5</v>
          </cell>
        </row>
        <row r="71">
          <cell r="B71">
            <v>5</v>
          </cell>
        </row>
        <row r="72">
          <cell r="B72">
            <v>5</v>
          </cell>
        </row>
        <row r="73">
          <cell r="B73">
            <v>3</v>
          </cell>
        </row>
        <row r="74">
          <cell r="B74">
            <v>4</v>
          </cell>
        </row>
        <row r="75">
          <cell r="B75">
            <v>5</v>
          </cell>
        </row>
        <row r="76">
          <cell r="B76">
            <v>3</v>
          </cell>
        </row>
        <row r="77">
          <cell r="B77">
            <v>1</v>
          </cell>
        </row>
        <row r="78">
          <cell r="B78">
            <v>6</v>
          </cell>
        </row>
        <row r="79">
          <cell r="B79">
            <v>6</v>
          </cell>
        </row>
        <row r="80">
          <cell r="B80">
            <v>3</v>
          </cell>
        </row>
        <row r="81">
          <cell r="B81">
            <v>5</v>
          </cell>
        </row>
        <row r="82">
          <cell r="B82">
            <v>1</v>
          </cell>
        </row>
        <row r="83">
          <cell r="B83">
            <v>4</v>
          </cell>
        </row>
        <row r="84">
          <cell r="B84">
            <v>3</v>
          </cell>
        </row>
        <row r="85">
          <cell r="B85">
            <v>1</v>
          </cell>
        </row>
        <row r="86">
          <cell r="B86">
            <v>6</v>
          </cell>
        </row>
        <row r="87">
          <cell r="B87">
            <v>6</v>
          </cell>
        </row>
        <row r="88">
          <cell r="B88">
            <v>2</v>
          </cell>
        </row>
        <row r="89">
          <cell r="B89">
            <v>2</v>
          </cell>
        </row>
        <row r="90">
          <cell r="B90">
            <v>3</v>
          </cell>
        </row>
        <row r="91">
          <cell r="B91">
            <v>5</v>
          </cell>
        </row>
        <row r="92">
          <cell r="B92">
            <v>4</v>
          </cell>
        </row>
        <row r="93">
          <cell r="B93">
            <v>1</v>
          </cell>
        </row>
        <row r="94">
          <cell r="B94">
            <v>2</v>
          </cell>
        </row>
        <row r="95">
          <cell r="B95">
            <v>3</v>
          </cell>
        </row>
        <row r="96">
          <cell r="B96">
            <v>3</v>
          </cell>
        </row>
        <row r="97">
          <cell r="B97">
            <v>4</v>
          </cell>
        </row>
        <row r="98">
          <cell r="B98">
            <v>3</v>
          </cell>
        </row>
        <row r="99">
          <cell r="B99">
            <v>2</v>
          </cell>
        </row>
        <row r="100">
          <cell r="B100">
            <v>3</v>
          </cell>
        </row>
        <row r="101">
          <cell r="B101">
            <v>3</v>
          </cell>
        </row>
        <row r="102">
          <cell r="B102">
            <v>4</v>
          </cell>
        </row>
        <row r="103">
          <cell r="B103">
            <v>6</v>
          </cell>
        </row>
        <row r="104">
          <cell r="B104">
            <v>4</v>
          </cell>
        </row>
        <row r="105">
          <cell r="B105">
            <v>2</v>
          </cell>
        </row>
        <row r="106">
          <cell r="B106">
            <v>3</v>
          </cell>
        </row>
        <row r="107">
          <cell r="B107">
            <v>6</v>
          </cell>
        </row>
        <row r="108">
          <cell r="B108">
            <v>3</v>
          </cell>
        </row>
        <row r="109">
          <cell r="B109">
            <v>4</v>
          </cell>
        </row>
        <row r="110">
          <cell r="B110">
            <v>5</v>
          </cell>
        </row>
        <row r="111">
          <cell r="B111">
            <v>2</v>
          </cell>
        </row>
        <row r="112">
          <cell r="B112">
            <v>5</v>
          </cell>
        </row>
        <row r="113">
          <cell r="B113">
            <v>4</v>
          </cell>
        </row>
        <row r="114">
          <cell r="B114">
            <v>4</v>
          </cell>
        </row>
        <row r="115">
          <cell r="B115">
            <v>4</v>
          </cell>
        </row>
        <row r="116">
          <cell r="B116">
            <v>3</v>
          </cell>
        </row>
        <row r="117">
          <cell r="B117">
            <v>2</v>
          </cell>
        </row>
        <row r="118">
          <cell r="B118">
            <v>3</v>
          </cell>
        </row>
        <row r="119">
          <cell r="B119">
            <v>4</v>
          </cell>
        </row>
        <row r="120">
          <cell r="B120">
            <v>3</v>
          </cell>
        </row>
        <row r="121">
          <cell r="B121">
            <v>3</v>
          </cell>
        </row>
        <row r="122">
          <cell r="B122">
            <v>5</v>
          </cell>
        </row>
        <row r="123">
          <cell r="B123">
            <v>2</v>
          </cell>
        </row>
        <row r="124">
          <cell r="B124">
            <v>3</v>
          </cell>
        </row>
        <row r="125">
          <cell r="B125">
            <v>4</v>
          </cell>
        </row>
        <row r="126">
          <cell r="B126">
            <v>4</v>
          </cell>
        </row>
        <row r="127">
          <cell r="B127">
            <v>4</v>
          </cell>
        </row>
        <row r="128">
          <cell r="B128">
            <v>6</v>
          </cell>
        </row>
        <row r="129">
          <cell r="B129">
            <v>6</v>
          </cell>
        </row>
        <row r="130">
          <cell r="B130">
            <v>2</v>
          </cell>
        </row>
        <row r="131">
          <cell r="B131">
            <v>3</v>
          </cell>
        </row>
        <row r="132">
          <cell r="B132">
            <v>5</v>
          </cell>
        </row>
        <row r="133">
          <cell r="B133">
            <v>2</v>
          </cell>
        </row>
        <row r="134">
          <cell r="B134">
            <v>2</v>
          </cell>
        </row>
        <row r="135">
          <cell r="B135">
            <v>4</v>
          </cell>
        </row>
        <row r="136">
          <cell r="B136">
            <v>1</v>
          </cell>
        </row>
        <row r="137">
          <cell r="B137">
            <v>2</v>
          </cell>
        </row>
        <row r="138">
          <cell r="B138">
            <v>4</v>
          </cell>
        </row>
        <row r="139">
          <cell r="B139">
            <v>2</v>
          </cell>
        </row>
        <row r="140">
          <cell r="B140">
            <v>2</v>
          </cell>
        </row>
        <row r="141">
          <cell r="B141">
            <v>3</v>
          </cell>
        </row>
        <row r="142">
          <cell r="B142">
            <v>2</v>
          </cell>
        </row>
        <row r="143">
          <cell r="B143">
            <v>3</v>
          </cell>
        </row>
        <row r="144">
          <cell r="B144">
            <v>2</v>
          </cell>
        </row>
        <row r="145">
          <cell r="B145">
            <v>3</v>
          </cell>
        </row>
        <row r="146">
          <cell r="B146">
            <v>5</v>
          </cell>
        </row>
        <row r="147">
          <cell r="B147">
            <v>4</v>
          </cell>
        </row>
        <row r="148">
          <cell r="B148">
            <v>2</v>
          </cell>
        </row>
        <row r="149">
          <cell r="B149">
            <v>2</v>
          </cell>
        </row>
        <row r="150">
          <cell r="B150">
            <v>1</v>
          </cell>
        </row>
        <row r="151">
          <cell r="B151">
            <v>4</v>
          </cell>
        </row>
        <row r="152">
          <cell r="B152">
            <v>5</v>
          </cell>
        </row>
        <row r="153">
          <cell r="B153">
            <v>5</v>
          </cell>
        </row>
        <row r="154">
          <cell r="B154">
            <v>1</v>
          </cell>
        </row>
        <row r="155">
          <cell r="B155">
            <v>2</v>
          </cell>
        </row>
        <row r="156">
          <cell r="B156">
            <v>2</v>
          </cell>
        </row>
        <row r="157">
          <cell r="B157">
            <v>2</v>
          </cell>
        </row>
        <row r="158">
          <cell r="B158">
            <v>2</v>
          </cell>
        </row>
        <row r="159">
          <cell r="B159">
            <v>0</v>
          </cell>
        </row>
        <row r="160">
          <cell r="B160">
            <v>2</v>
          </cell>
        </row>
        <row r="161">
          <cell r="B161">
            <v>2</v>
          </cell>
        </row>
        <row r="162">
          <cell r="B162">
            <v>4</v>
          </cell>
        </row>
        <row r="163">
          <cell r="B163">
            <v>6</v>
          </cell>
        </row>
        <row r="164">
          <cell r="B164">
            <v>2</v>
          </cell>
        </row>
        <row r="165">
          <cell r="B165">
            <v>2</v>
          </cell>
        </row>
        <row r="166">
          <cell r="B166">
            <v>2</v>
          </cell>
        </row>
        <row r="167">
          <cell r="B167">
            <v>6</v>
          </cell>
        </row>
        <row r="168">
          <cell r="B168">
            <v>2</v>
          </cell>
        </row>
        <row r="169">
          <cell r="B169">
            <v>3</v>
          </cell>
        </row>
        <row r="170">
          <cell r="B170">
            <v>2</v>
          </cell>
        </row>
        <row r="171">
          <cell r="B171">
            <v>4</v>
          </cell>
        </row>
        <row r="172">
          <cell r="B172">
            <v>2</v>
          </cell>
        </row>
        <row r="173">
          <cell r="B173">
            <v>2</v>
          </cell>
        </row>
        <row r="174">
          <cell r="B174">
            <v>2</v>
          </cell>
        </row>
        <row r="175">
          <cell r="B175">
            <v>5</v>
          </cell>
        </row>
        <row r="176">
          <cell r="B176">
            <v>2</v>
          </cell>
        </row>
        <row r="177">
          <cell r="B177">
            <v>3</v>
          </cell>
        </row>
        <row r="178">
          <cell r="B178">
            <v>2</v>
          </cell>
        </row>
        <row r="179">
          <cell r="B179">
            <v>3</v>
          </cell>
        </row>
        <row r="180">
          <cell r="B180">
            <v>5</v>
          </cell>
        </row>
        <row r="181">
          <cell r="B181">
            <v>1</v>
          </cell>
        </row>
        <row r="182">
          <cell r="B182">
            <v>2</v>
          </cell>
        </row>
        <row r="183">
          <cell r="B183">
            <v>2</v>
          </cell>
        </row>
        <row r="184">
          <cell r="B184">
            <v>1</v>
          </cell>
        </row>
        <row r="185">
          <cell r="B185">
            <v>4</v>
          </cell>
        </row>
        <row r="186">
          <cell r="B186">
            <v>5</v>
          </cell>
        </row>
        <row r="187">
          <cell r="B187">
            <v>5</v>
          </cell>
        </row>
        <row r="188">
          <cell r="B188">
            <v>2</v>
          </cell>
        </row>
        <row r="189">
          <cell r="B189">
            <v>2</v>
          </cell>
        </row>
        <row r="190">
          <cell r="B190">
            <v>2</v>
          </cell>
        </row>
        <row r="191">
          <cell r="B191">
            <v>2</v>
          </cell>
        </row>
        <row r="192">
          <cell r="B192">
            <v>2</v>
          </cell>
        </row>
        <row r="193">
          <cell r="B193">
            <v>2</v>
          </cell>
        </row>
        <row r="194">
          <cell r="B194">
            <v>2</v>
          </cell>
        </row>
        <row r="195">
          <cell r="B195">
            <v>2</v>
          </cell>
        </row>
        <row r="196">
          <cell r="B196">
            <v>4</v>
          </cell>
        </row>
        <row r="197">
          <cell r="B197">
            <v>5</v>
          </cell>
        </row>
        <row r="198">
          <cell r="B198">
            <v>2</v>
          </cell>
        </row>
        <row r="199">
          <cell r="B199">
            <v>2</v>
          </cell>
        </row>
        <row r="200">
          <cell r="B200">
            <v>2</v>
          </cell>
        </row>
        <row r="201">
          <cell r="B201">
            <v>6</v>
          </cell>
        </row>
        <row r="202">
          <cell r="B202">
            <v>4</v>
          </cell>
        </row>
        <row r="203">
          <cell r="B203">
            <v>3</v>
          </cell>
        </row>
        <row r="204">
          <cell r="B204">
            <v>2</v>
          </cell>
        </row>
        <row r="205">
          <cell r="B205">
            <v>3</v>
          </cell>
        </row>
        <row r="206">
          <cell r="B206">
            <v>2</v>
          </cell>
        </row>
        <row r="207">
          <cell r="B207">
            <v>2</v>
          </cell>
        </row>
        <row r="208">
          <cell r="B208">
            <v>2</v>
          </cell>
        </row>
        <row r="209">
          <cell r="B209">
            <v>3</v>
          </cell>
        </row>
        <row r="210">
          <cell r="B210">
            <v>5</v>
          </cell>
        </row>
        <row r="211">
          <cell r="B211">
            <v>3</v>
          </cell>
        </row>
        <row r="212">
          <cell r="B212">
            <v>2</v>
          </cell>
        </row>
        <row r="213">
          <cell r="B213">
            <v>2</v>
          </cell>
        </row>
        <row r="214">
          <cell r="B214">
            <v>0</v>
          </cell>
        </row>
        <row r="215">
          <cell r="B215">
            <v>2</v>
          </cell>
        </row>
        <row r="216">
          <cell r="B216">
            <v>4</v>
          </cell>
        </row>
        <row r="217">
          <cell r="B217">
            <v>4</v>
          </cell>
        </row>
        <row r="218">
          <cell r="B218">
            <v>3</v>
          </cell>
        </row>
        <row r="219">
          <cell r="B219">
            <v>2</v>
          </cell>
        </row>
        <row r="220">
          <cell r="B220">
            <v>5</v>
          </cell>
        </row>
        <row r="221">
          <cell r="B221">
            <v>3</v>
          </cell>
        </row>
        <row r="222">
          <cell r="B222">
            <v>2</v>
          </cell>
        </row>
        <row r="223">
          <cell r="B223">
            <v>5</v>
          </cell>
        </row>
        <row r="224">
          <cell r="B224">
            <v>3</v>
          </cell>
        </row>
        <row r="225">
          <cell r="B225">
            <v>3</v>
          </cell>
        </row>
        <row r="226">
          <cell r="B226">
            <v>2</v>
          </cell>
        </row>
        <row r="227">
          <cell r="B227">
            <v>2</v>
          </cell>
        </row>
        <row r="228">
          <cell r="B228">
            <v>4</v>
          </cell>
        </row>
        <row r="229">
          <cell r="B229">
            <v>5</v>
          </cell>
        </row>
        <row r="230">
          <cell r="B230">
            <v>5</v>
          </cell>
        </row>
        <row r="231">
          <cell r="B231">
            <v>6</v>
          </cell>
        </row>
        <row r="232">
          <cell r="B232">
            <v>1</v>
          </cell>
        </row>
        <row r="233">
          <cell r="B233">
            <v>3</v>
          </cell>
        </row>
        <row r="234">
          <cell r="B234">
            <v>2</v>
          </cell>
        </row>
        <row r="235">
          <cell r="B235">
            <v>5</v>
          </cell>
        </row>
        <row r="236">
          <cell r="B236">
            <v>3</v>
          </cell>
        </row>
        <row r="237">
          <cell r="B237">
            <v>3</v>
          </cell>
        </row>
        <row r="238">
          <cell r="B238">
            <v>3</v>
          </cell>
        </row>
        <row r="239">
          <cell r="B239">
            <v>5</v>
          </cell>
        </row>
        <row r="240">
          <cell r="B240">
            <v>2</v>
          </cell>
        </row>
        <row r="241">
          <cell r="B241">
            <v>5</v>
          </cell>
        </row>
        <row r="242">
          <cell r="B242">
            <v>3</v>
          </cell>
        </row>
        <row r="243">
          <cell r="B243">
            <v>5</v>
          </cell>
        </row>
        <row r="244">
          <cell r="B244">
            <v>3</v>
          </cell>
        </row>
        <row r="245">
          <cell r="B245">
            <v>2</v>
          </cell>
        </row>
        <row r="246">
          <cell r="B246">
            <v>2</v>
          </cell>
        </row>
        <row r="247">
          <cell r="B247">
            <v>5</v>
          </cell>
        </row>
        <row r="248">
          <cell r="B248">
            <v>5</v>
          </cell>
        </row>
        <row r="249">
          <cell r="B249">
            <v>4</v>
          </cell>
        </row>
        <row r="250">
          <cell r="B250">
            <v>2</v>
          </cell>
        </row>
        <row r="251">
          <cell r="B251">
            <v>3</v>
          </cell>
        </row>
        <row r="252">
          <cell r="B252">
            <v>6</v>
          </cell>
        </row>
        <row r="253">
          <cell r="B253">
            <v>1</v>
          </cell>
        </row>
        <row r="254">
          <cell r="B254">
            <v>0</v>
          </cell>
        </row>
        <row r="255">
          <cell r="B255">
            <v>4</v>
          </cell>
        </row>
        <row r="256">
          <cell r="B256">
            <v>2</v>
          </cell>
        </row>
        <row r="257">
          <cell r="B257">
            <v>2</v>
          </cell>
        </row>
        <row r="258">
          <cell r="B258">
            <v>3</v>
          </cell>
        </row>
        <row r="259">
          <cell r="B259">
            <v>2</v>
          </cell>
        </row>
        <row r="260">
          <cell r="B260">
            <v>2</v>
          </cell>
        </row>
        <row r="261">
          <cell r="B261">
            <v>5</v>
          </cell>
        </row>
        <row r="262">
          <cell r="B262">
            <v>5</v>
          </cell>
        </row>
        <row r="263">
          <cell r="B263">
            <v>2</v>
          </cell>
        </row>
        <row r="264">
          <cell r="B264">
            <v>4</v>
          </cell>
        </row>
        <row r="265">
          <cell r="B265">
            <v>2</v>
          </cell>
        </row>
        <row r="266">
          <cell r="B266">
            <v>6</v>
          </cell>
        </row>
        <row r="267">
          <cell r="B267">
            <v>4</v>
          </cell>
        </row>
        <row r="268">
          <cell r="B268">
            <v>2</v>
          </cell>
        </row>
        <row r="269">
          <cell r="B269">
            <v>2</v>
          </cell>
        </row>
        <row r="270">
          <cell r="B270">
            <v>4</v>
          </cell>
        </row>
        <row r="271">
          <cell r="B271">
            <v>3</v>
          </cell>
        </row>
        <row r="272">
          <cell r="B272">
            <v>6</v>
          </cell>
        </row>
        <row r="273">
          <cell r="B273">
            <v>3</v>
          </cell>
        </row>
        <row r="274">
          <cell r="B274">
            <v>0</v>
          </cell>
        </row>
        <row r="275">
          <cell r="B275">
            <v>3</v>
          </cell>
        </row>
        <row r="276">
          <cell r="B276">
            <v>0</v>
          </cell>
        </row>
        <row r="277">
          <cell r="B277">
            <v>3</v>
          </cell>
        </row>
        <row r="278">
          <cell r="B278">
            <v>3</v>
          </cell>
        </row>
      </sheetData>
      <sheetData sheetId="5">
        <row r="1">
          <cell r="A1" t="str">
            <v>Property</v>
          </cell>
          <cell r="B1" t="str">
            <v>Post Code</v>
          </cell>
          <cell r="C1" t="str">
            <v>Web Return</v>
          </cell>
          <cell r="D1" t="str">
            <v>Postal Return</v>
          </cell>
          <cell r="E1" t="str">
            <v>Total Return</v>
          </cell>
          <cell r="F1" t="str">
            <v>Electors</v>
          </cell>
        </row>
        <row r="2">
          <cell r="A2" t="str">
            <v>004</v>
          </cell>
          <cell r="B2" t="str">
            <v>NN9 6AR</v>
          </cell>
          <cell r="C2">
            <v>0</v>
          </cell>
          <cell r="D2">
            <v>2</v>
          </cell>
          <cell r="E2">
            <v>2</v>
          </cell>
          <cell r="F2">
            <v>2</v>
          </cell>
        </row>
        <row r="3">
          <cell r="A3" t="str">
            <v>063</v>
          </cell>
          <cell r="B3" t="str">
            <v>NN9 6AB</v>
          </cell>
          <cell r="C3">
            <v>0</v>
          </cell>
          <cell r="D3">
            <v>2</v>
          </cell>
          <cell r="E3">
            <v>2</v>
          </cell>
          <cell r="F3">
            <v>2</v>
          </cell>
        </row>
        <row r="4">
          <cell r="A4" t="str">
            <v>068</v>
          </cell>
          <cell r="B4" t="str">
            <v>NN9 6AR</v>
          </cell>
          <cell r="C4">
            <v>0</v>
          </cell>
          <cell r="D4">
            <v>2</v>
          </cell>
          <cell r="E4">
            <v>2</v>
          </cell>
          <cell r="F4">
            <v>2</v>
          </cell>
        </row>
        <row r="5">
          <cell r="A5" t="str">
            <v>077</v>
          </cell>
          <cell r="B5" t="str">
            <v>NN9 6AB</v>
          </cell>
          <cell r="C5">
            <v>0</v>
          </cell>
          <cell r="D5">
            <v>2</v>
          </cell>
          <cell r="E5">
            <v>2</v>
          </cell>
          <cell r="F5">
            <v>2</v>
          </cell>
        </row>
        <row r="6">
          <cell r="A6" t="str">
            <v>080</v>
          </cell>
          <cell r="B6" t="str">
            <v>NN9 6AN</v>
          </cell>
          <cell r="C6">
            <v>0</v>
          </cell>
          <cell r="D6">
            <v>0</v>
          </cell>
          <cell r="E6">
            <v>0</v>
          </cell>
          <cell r="F6">
            <v>3</v>
          </cell>
        </row>
        <row r="7">
          <cell r="A7" t="str">
            <v>129</v>
          </cell>
          <cell r="B7" t="str">
            <v>NN9 6AR</v>
          </cell>
          <cell r="C7">
            <v>1</v>
          </cell>
          <cell r="D7">
            <v>1</v>
          </cell>
          <cell r="E7">
            <v>2</v>
          </cell>
          <cell r="F7">
            <v>2</v>
          </cell>
        </row>
        <row r="8">
          <cell r="A8" t="str">
            <v>130</v>
          </cell>
          <cell r="B8" t="str">
            <v>NN9 6AR</v>
          </cell>
          <cell r="C8">
            <v>0</v>
          </cell>
          <cell r="D8">
            <v>0</v>
          </cell>
          <cell r="E8">
            <v>0</v>
          </cell>
          <cell r="F8">
            <v>0</v>
          </cell>
        </row>
        <row r="9">
          <cell r="A9" t="str">
            <v>134</v>
          </cell>
          <cell r="B9" t="str">
            <v>NN9 6AU</v>
          </cell>
          <cell r="C9">
            <v>0</v>
          </cell>
          <cell r="D9">
            <v>0</v>
          </cell>
          <cell r="E9">
            <v>0</v>
          </cell>
          <cell r="F9">
            <v>1</v>
          </cell>
        </row>
        <row r="10">
          <cell r="A10" t="str">
            <v>147</v>
          </cell>
          <cell r="B10" t="str">
            <v>NN9 6AU</v>
          </cell>
          <cell r="C10">
            <v>1</v>
          </cell>
          <cell r="D10">
            <v>0</v>
          </cell>
          <cell r="E10">
            <v>1</v>
          </cell>
          <cell r="F10">
            <v>2</v>
          </cell>
        </row>
        <row r="11">
          <cell r="A11" t="str">
            <v>150</v>
          </cell>
          <cell r="B11" t="str">
            <v>NN9 6AR</v>
          </cell>
          <cell r="C11">
            <v>0</v>
          </cell>
          <cell r="D11">
            <v>2</v>
          </cell>
          <cell r="E11">
            <v>2</v>
          </cell>
          <cell r="F11">
            <v>2</v>
          </cell>
        </row>
        <row r="12">
          <cell r="A12" t="str">
            <v>151</v>
          </cell>
          <cell r="B12" t="str">
            <v>NN9 6AR</v>
          </cell>
          <cell r="C12">
            <v>4</v>
          </cell>
          <cell r="D12">
            <v>0</v>
          </cell>
          <cell r="E12">
            <v>4</v>
          </cell>
          <cell r="F12">
            <v>4</v>
          </cell>
        </row>
        <row r="13">
          <cell r="A13" t="str">
            <v>152</v>
          </cell>
          <cell r="B13" t="str">
            <v>NN9 6AG</v>
          </cell>
          <cell r="C13">
            <v>0</v>
          </cell>
          <cell r="D13">
            <v>0</v>
          </cell>
          <cell r="E13">
            <v>0</v>
          </cell>
          <cell r="F13">
            <v>2</v>
          </cell>
        </row>
        <row r="14">
          <cell r="A14" t="str">
            <v>154</v>
          </cell>
          <cell r="B14" t="str">
            <v>NN9 6AF</v>
          </cell>
          <cell r="C14">
            <v>0</v>
          </cell>
          <cell r="D14">
            <v>2</v>
          </cell>
          <cell r="E14">
            <v>2</v>
          </cell>
          <cell r="F14">
            <v>2</v>
          </cell>
        </row>
        <row r="15">
          <cell r="A15" t="str">
            <v>160</v>
          </cell>
          <cell r="B15" t="str">
            <v>NN9 6AU</v>
          </cell>
          <cell r="C15">
            <v>0</v>
          </cell>
          <cell r="D15">
            <v>2</v>
          </cell>
          <cell r="E15">
            <v>2</v>
          </cell>
          <cell r="F15">
            <v>2</v>
          </cell>
        </row>
        <row r="16">
          <cell r="A16" t="str">
            <v>164</v>
          </cell>
          <cell r="B16" t="str">
            <v>NN9 6AR</v>
          </cell>
          <cell r="C16">
            <v>0</v>
          </cell>
          <cell r="D16">
            <v>3</v>
          </cell>
          <cell r="E16">
            <v>3</v>
          </cell>
          <cell r="F16">
            <v>3</v>
          </cell>
        </row>
        <row r="17">
          <cell r="A17" t="str">
            <v>167</v>
          </cell>
          <cell r="B17" t="str">
            <v>NN9 6AF</v>
          </cell>
          <cell r="C17">
            <v>0</v>
          </cell>
          <cell r="D17">
            <v>0</v>
          </cell>
          <cell r="E17">
            <v>0</v>
          </cell>
          <cell r="F17">
            <v>0</v>
          </cell>
        </row>
        <row r="18">
          <cell r="A18" t="str">
            <v>171</v>
          </cell>
          <cell r="B18" t="str">
            <v>NN9 6AJ</v>
          </cell>
          <cell r="C18">
            <v>0</v>
          </cell>
          <cell r="D18">
            <v>1</v>
          </cell>
          <cell r="E18">
            <v>1</v>
          </cell>
          <cell r="F18">
            <v>1</v>
          </cell>
        </row>
        <row r="19">
          <cell r="A19" t="str">
            <v>173</v>
          </cell>
          <cell r="B19" t="str">
            <v>NN9 6AU</v>
          </cell>
          <cell r="C19">
            <v>0</v>
          </cell>
          <cell r="D19">
            <v>2</v>
          </cell>
          <cell r="E19">
            <v>2</v>
          </cell>
          <cell r="F19">
            <v>2</v>
          </cell>
        </row>
        <row r="20">
          <cell r="A20" t="str">
            <v>178</v>
          </cell>
          <cell r="B20" t="str">
            <v>NN9 6AF</v>
          </cell>
          <cell r="C20">
            <v>1</v>
          </cell>
          <cell r="D20">
            <v>1</v>
          </cell>
          <cell r="E20">
            <v>2</v>
          </cell>
          <cell r="F20">
            <v>2</v>
          </cell>
        </row>
        <row r="21">
          <cell r="A21" t="str">
            <v>186</v>
          </cell>
          <cell r="B21" t="str">
            <v>NN9 6AU</v>
          </cell>
          <cell r="C21">
            <v>0</v>
          </cell>
          <cell r="D21">
            <v>2</v>
          </cell>
          <cell r="E21">
            <v>2</v>
          </cell>
          <cell r="F21">
            <v>2</v>
          </cell>
        </row>
        <row r="22">
          <cell r="A22" t="str">
            <v>191</v>
          </cell>
          <cell r="B22" t="str">
            <v>NN9 6AF</v>
          </cell>
          <cell r="C22">
            <v>0</v>
          </cell>
          <cell r="D22">
            <v>1</v>
          </cell>
          <cell r="E22">
            <v>1</v>
          </cell>
          <cell r="F22">
            <v>3</v>
          </cell>
        </row>
        <row r="23">
          <cell r="A23" t="str">
            <v>192</v>
          </cell>
          <cell r="B23" t="str">
            <v>NN9 6AB</v>
          </cell>
          <cell r="C23">
            <v>0</v>
          </cell>
          <cell r="D23">
            <v>0</v>
          </cell>
          <cell r="E23">
            <v>0</v>
          </cell>
          <cell r="F23">
            <v>1</v>
          </cell>
        </row>
        <row r="24">
          <cell r="A24" t="str">
            <v>199</v>
          </cell>
          <cell r="B24" t="str">
            <v>NN9 6AU</v>
          </cell>
          <cell r="C24">
            <v>0</v>
          </cell>
          <cell r="D24">
            <v>0</v>
          </cell>
          <cell r="E24">
            <v>0</v>
          </cell>
          <cell r="F24">
            <v>2</v>
          </cell>
        </row>
        <row r="25">
          <cell r="A25" t="str">
            <v>202</v>
          </cell>
          <cell r="B25" t="str">
            <v>NN9 6AF</v>
          </cell>
          <cell r="C25">
            <v>0</v>
          </cell>
          <cell r="D25">
            <v>2</v>
          </cell>
          <cell r="E25">
            <v>2</v>
          </cell>
          <cell r="F25">
            <v>2</v>
          </cell>
        </row>
        <row r="26">
          <cell r="A26" t="str">
            <v>203</v>
          </cell>
          <cell r="B26" t="str">
            <v>NN9 6AB</v>
          </cell>
          <cell r="C26">
            <v>0</v>
          </cell>
          <cell r="D26">
            <v>2</v>
          </cell>
          <cell r="E26">
            <v>2</v>
          </cell>
          <cell r="F26">
            <v>2</v>
          </cell>
        </row>
        <row r="27">
          <cell r="A27" t="str">
            <v>207</v>
          </cell>
          <cell r="B27" t="str">
            <v>NN9 6AW</v>
          </cell>
          <cell r="C27">
            <v>2</v>
          </cell>
          <cell r="D27">
            <v>0</v>
          </cell>
          <cell r="E27">
            <v>2</v>
          </cell>
          <cell r="F27">
            <v>3</v>
          </cell>
        </row>
        <row r="28">
          <cell r="A28" t="str">
            <v>210</v>
          </cell>
          <cell r="B28" t="str">
            <v>NN9 6AY</v>
          </cell>
          <cell r="C28">
            <v>0</v>
          </cell>
          <cell r="D28">
            <v>1</v>
          </cell>
          <cell r="E28">
            <v>1</v>
          </cell>
          <cell r="F28">
            <v>1</v>
          </cell>
        </row>
        <row r="29">
          <cell r="A29" t="str">
            <v>212</v>
          </cell>
          <cell r="B29" t="str">
            <v>NN9 6AU</v>
          </cell>
          <cell r="C29">
            <v>0</v>
          </cell>
          <cell r="D29">
            <v>1</v>
          </cell>
          <cell r="E29">
            <v>1</v>
          </cell>
          <cell r="F29">
            <v>1</v>
          </cell>
        </row>
        <row r="30">
          <cell r="A30" t="str">
            <v>215</v>
          </cell>
          <cell r="B30" t="str">
            <v>NN9 6AB</v>
          </cell>
          <cell r="C30">
            <v>0</v>
          </cell>
          <cell r="D30">
            <v>2</v>
          </cell>
          <cell r="E30">
            <v>2</v>
          </cell>
          <cell r="F30">
            <v>2</v>
          </cell>
        </row>
        <row r="31">
          <cell r="A31" t="str">
            <v>216</v>
          </cell>
          <cell r="B31" t="str">
            <v>NN9 6AN</v>
          </cell>
          <cell r="C31">
            <v>0</v>
          </cell>
          <cell r="D31">
            <v>0</v>
          </cell>
          <cell r="E31">
            <v>0</v>
          </cell>
          <cell r="F31">
            <v>3</v>
          </cell>
        </row>
        <row r="32">
          <cell r="A32" t="str">
            <v>219</v>
          </cell>
          <cell r="B32" t="str">
            <v>NN9 6AW</v>
          </cell>
          <cell r="C32">
            <v>0</v>
          </cell>
          <cell r="D32">
            <v>0</v>
          </cell>
          <cell r="E32">
            <v>0</v>
          </cell>
          <cell r="F32">
            <v>0</v>
          </cell>
        </row>
        <row r="33">
          <cell r="A33" t="str">
            <v>225</v>
          </cell>
          <cell r="B33" t="str">
            <v>NN9 6AU</v>
          </cell>
          <cell r="C33">
            <v>0</v>
          </cell>
          <cell r="D33">
            <v>0</v>
          </cell>
          <cell r="E33">
            <v>0</v>
          </cell>
          <cell r="F33">
            <v>2</v>
          </cell>
        </row>
        <row r="34">
          <cell r="A34" t="str">
            <v>226</v>
          </cell>
          <cell r="B34" t="str">
            <v>NN9 6AF</v>
          </cell>
          <cell r="C34">
            <v>0</v>
          </cell>
          <cell r="D34">
            <v>3</v>
          </cell>
          <cell r="E34">
            <v>3</v>
          </cell>
          <cell r="F34">
            <v>3</v>
          </cell>
        </row>
        <row r="35">
          <cell r="A35" t="str">
            <v>227</v>
          </cell>
          <cell r="B35" t="str">
            <v>NN9 6AB</v>
          </cell>
          <cell r="C35">
            <v>0</v>
          </cell>
          <cell r="D35">
            <v>0</v>
          </cell>
          <cell r="E35">
            <v>0</v>
          </cell>
          <cell r="F35">
            <v>1</v>
          </cell>
        </row>
        <row r="36">
          <cell r="A36" t="str">
            <v>231</v>
          </cell>
          <cell r="B36" t="str">
            <v>NN9 6AR</v>
          </cell>
          <cell r="C36">
            <v>1</v>
          </cell>
          <cell r="D36">
            <v>3</v>
          </cell>
          <cell r="E36">
            <v>4</v>
          </cell>
          <cell r="F36">
            <v>4</v>
          </cell>
        </row>
        <row r="37">
          <cell r="A37" t="str">
            <v>232</v>
          </cell>
          <cell r="B37" t="str">
            <v>NN9 6AW</v>
          </cell>
          <cell r="C37">
            <v>0</v>
          </cell>
          <cell r="D37">
            <v>1</v>
          </cell>
          <cell r="E37">
            <v>1</v>
          </cell>
          <cell r="F37">
            <v>1</v>
          </cell>
        </row>
        <row r="38">
          <cell r="A38" t="str">
            <v>238</v>
          </cell>
          <cell r="B38" t="str">
            <v>NN9 6AU</v>
          </cell>
          <cell r="C38">
            <v>0</v>
          </cell>
          <cell r="D38">
            <v>3</v>
          </cell>
          <cell r="E38">
            <v>3</v>
          </cell>
          <cell r="F38">
            <v>3</v>
          </cell>
        </row>
        <row r="39">
          <cell r="A39" t="str">
            <v>239</v>
          </cell>
          <cell r="B39" t="str">
            <v>NN9 6AF</v>
          </cell>
          <cell r="C39">
            <v>0</v>
          </cell>
          <cell r="D39">
            <v>2</v>
          </cell>
          <cell r="E39">
            <v>2</v>
          </cell>
          <cell r="F39">
            <v>2</v>
          </cell>
        </row>
        <row r="40">
          <cell r="A40" t="str">
            <v>240</v>
          </cell>
          <cell r="B40" t="str">
            <v>NN9 6AB</v>
          </cell>
          <cell r="C40">
            <v>0</v>
          </cell>
          <cell r="D40">
            <v>2</v>
          </cell>
          <cell r="E40">
            <v>2</v>
          </cell>
          <cell r="F40">
            <v>2</v>
          </cell>
        </row>
        <row r="41">
          <cell r="A41" t="str">
            <v>243</v>
          </cell>
          <cell r="B41" t="str">
            <v>NN9 6AW</v>
          </cell>
          <cell r="C41">
            <v>0</v>
          </cell>
          <cell r="D41">
            <v>1</v>
          </cell>
          <cell r="E41">
            <v>1</v>
          </cell>
          <cell r="F41">
            <v>2</v>
          </cell>
        </row>
        <row r="42">
          <cell r="A42" t="str">
            <v>251</v>
          </cell>
          <cell r="B42" t="str">
            <v>NN9 6AB</v>
          </cell>
          <cell r="C42">
            <v>2</v>
          </cell>
          <cell r="D42">
            <v>0</v>
          </cell>
          <cell r="E42">
            <v>2</v>
          </cell>
          <cell r="F42">
            <v>2</v>
          </cell>
        </row>
        <row r="43">
          <cell r="A43" t="str">
            <v>255</v>
          </cell>
          <cell r="B43" t="str">
            <v>NN9 6AW</v>
          </cell>
          <cell r="C43">
            <v>0</v>
          </cell>
          <cell r="D43">
            <v>2</v>
          </cell>
          <cell r="E43">
            <v>2</v>
          </cell>
          <cell r="F43">
            <v>2</v>
          </cell>
        </row>
        <row r="44">
          <cell r="A44" t="str">
            <v>256</v>
          </cell>
          <cell r="B44" t="str">
            <v>NN9 6AU</v>
          </cell>
          <cell r="C44">
            <v>2</v>
          </cell>
          <cell r="D44">
            <v>0</v>
          </cell>
          <cell r="E44">
            <v>2</v>
          </cell>
          <cell r="F44">
            <v>2</v>
          </cell>
        </row>
        <row r="45">
          <cell r="A45" t="str">
            <v>258</v>
          </cell>
          <cell r="B45" t="str">
            <v>NN9 6AX</v>
          </cell>
          <cell r="C45">
            <v>0</v>
          </cell>
          <cell r="D45">
            <v>2</v>
          </cell>
          <cell r="E45">
            <v>2</v>
          </cell>
          <cell r="F45">
            <v>2</v>
          </cell>
        </row>
        <row r="46">
          <cell r="A46" t="str">
            <v>267</v>
          </cell>
          <cell r="B46" t="str">
            <v>NN9 6AW</v>
          </cell>
          <cell r="C46">
            <v>2</v>
          </cell>
          <cell r="D46">
            <v>0</v>
          </cell>
          <cell r="E46">
            <v>2</v>
          </cell>
          <cell r="F46">
            <v>2</v>
          </cell>
        </row>
        <row r="47">
          <cell r="A47" t="str">
            <v>268</v>
          </cell>
          <cell r="B47" t="str">
            <v>NN9 6AU</v>
          </cell>
          <cell r="C47">
            <v>0</v>
          </cell>
          <cell r="D47">
            <v>2</v>
          </cell>
          <cell r="E47">
            <v>2</v>
          </cell>
          <cell r="F47">
            <v>2</v>
          </cell>
        </row>
        <row r="48">
          <cell r="A48" t="str">
            <v>269</v>
          </cell>
          <cell r="B48" t="str">
            <v>NN9 6AU</v>
          </cell>
          <cell r="C48">
            <v>2</v>
          </cell>
          <cell r="D48">
            <v>0</v>
          </cell>
          <cell r="E48">
            <v>2</v>
          </cell>
          <cell r="F48">
            <v>2</v>
          </cell>
        </row>
        <row r="49">
          <cell r="A49" t="str">
            <v>279</v>
          </cell>
          <cell r="B49" t="str">
            <v>NN9 6AP</v>
          </cell>
          <cell r="C49">
            <v>1</v>
          </cell>
          <cell r="D49">
            <v>1</v>
          </cell>
          <cell r="E49">
            <v>2</v>
          </cell>
          <cell r="F49">
            <v>2</v>
          </cell>
        </row>
        <row r="50">
          <cell r="A50" t="str">
            <v>280</v>
          </cell>
          <cell r="B50" t="str">
            <v>NN9 6AW</v>
          </cell>
          <cell r="C50">
            <v>0</v>
          </cell>
          <cell r="D50">
            <v>2</v>
          </cell>
          <cell r="E50">
            <v>2</v>
          </cell>
          <cell r="F50">
            <v>2</v>
          </cell>
        </row>
        <row r="51">
          <cell r="A51" t="str">
            <v>281</v>
          </cell>
          <cell r="B51" t="str">
            <v>NN9 6AU</v>
          </cell>
          <cell r="C51">
            <v>2</v>
          </cell>
          <cell r="D51">
            <v>0</v>
          </cell>
          <cell r="E51">
            <v>2</v>
          </cell>
          <cell r="F51">
            <v>2</v>
          </cell>
        </row>
        <row r="52">
          <cell r="A52" t="str">
            <v>282</v>
          </cell>
          <cell r="B52" t="str">
            <v>NN9 6AW</v>
          </cell>
          <cell r="C52">
            <v>0</v>
          </cell>
          <cell r="D52">
            <v>1</v>
          </cell>
          <cell r="E52">
            <v>1</v>
          </cell>
          <cell r="F52">
            <v>1</v>
          </cell>
        </row>
        <row r="53">
          <cell r="A53" t="str">
            <v>283</v>
          </cell>
          <cell r="B53" t="str">
            <v>NN9 6AU</v>
          </cell>
          <cell r="C53">
            <v>0</v>
          </cell>
          <cell r="D53">
            <v>0</v>
          </cell>
          <cell r="E53">
            <v>0</v>
          </cell>
          <cell r="F53">
            <v>1</v>
          </cell>
        </row>
        <row r="54">
          <cell r="A54" t="str">
            <v>285</v>
          </cell>
          <cell r="B54" t="str">
            <v>NN9 6AU</v>
          </cell>
          <cell r="C54">
            <v>2</v>
          </cell>
          <cell r="D54">
            <v>0</v>
          </cell>
          <cell r="E54">
            <v>2</v>
          </cell>
          <cell r="F54">
            <v>2</v>
          </cell>
        </row>
        <row r="55">
          <cell r="A55" t="str">
            <v>291</v>
          </cell>
          <cell r="B55" t="str">
            <v>NN9 6AW</v>
          </cell>
          <cell r="C55">
            <v>3</v>
          </cell>
          <cell r="D55">
            <v>1</v>
          </cell>
          <cell r="E55">
            <v>4</v>
          </cell>
          <cell r="F55">
            <v>4</v>
          </cell>
        </row>
        <row r="56">
          <cell r="A56" t="str">
            <v>293</v>
          </cell>
          <cell r="B56" t="str">
            <v>NN9 6AW</v>
          </cell>
          <cell r="C56">
            <v>0</v>
          </cell>
          <cell r="D56">
            <v>2</v>
          </cell>
          <cell r="E56">
            <v>2</v>
          </cell>
          <cell r="F56">
            <v>2</v>
          </cell>
        </row>
        <row r="57">
          <cell r="A57" t="str">
            <v>294</v>
          </cell>
          <cell r="B57" t="str">
            <v>NN9 6AU</v>
          </cell>
          <cell r="C57">
            <v>0</v>
          </cell>
          <cell r="D57">
            <v>2</v>
          </cell>
          <cell r="E57">
            <v>2</v>
          </cell>
          <cell r="F57">
            <v>2</v>
          </cell>
        </row>
        <row r="58">
          <cell r="A58" t="str">
            <v>295</v>
          </cell>
          <cell r="B58" t="str">
            <v>NN9 6AW</v>
          </cell>
          <cell r="C58">
            <v>0</v>
          </cell>
          <cell r="D58">
            <v>2</v>
          </cell>
          <cell r="E58">
            <v>2</v>
          </cell>
          <cell r="F58">
            <v>2</v>
          </cell>
        </row>
        <row r="59">
          <cell r="A59" t="str">
            <v>296</v>
          </cell>
          <cell r="B59" t="str">
            <v>NN9 6AU</v>
          </cell>
          <cell r="C59">
            <v>0</v>
          </cell>
          <cell r="D59">
            <v>0</v>
          </cell>
          <cell r="E59">
            <v>0</v>
          </cell>
          <cell r="F59">
            <v>1</v>
          </cell>
        </row>
        <row r="60">
          <cell r="A60" t="str">
            <v>297</v>
          </cell>
          <cell r="B60" t="str">
            <v>NN9 6AU</v>
          </cell>
          <cell r="C60">
            <v>2</v>
          </cell>
          <cell r="D60">
            <v>0</v>
          </cell>
          <cell r="E60">
            <v>2</v>
          </cell>
          <cell r="F60">
            <v>2</v>
          </cell>
        </row>
        <row r="61">
          <cell r="A61" t="str">
            <v>298</v>
          </cell>
          <cell r="B61" t="str">
            <v>NN9 6AU</v>
          </cell>
          <cell r="C61">
            <v>2</v>
          </cell>
          <cell r="D61">
            <v>0</v>
          </cell>
          <cell r="E61">
            <v>2</v>
          </cell>
          <cell r="F61">
            <v>2</v>
          </cell>
        </row>
        <row r="62">
          <cell r="A62" t="str">
            <v>300</v>
          </cell>
          <cell r="B62" t="str">
            <v>NN9 6AP</v>
          </cell>
          <cell r="C62">
            <v>0</v>
          </cell>
          <cell r="D62">
            <v>1</v>
          </cell>
          <cell r="E62">
            <v>1</v>
          </cell>
          <cell r="F62">
            <v>1</v>
          </cell>
        </row>
        <row r="63">
          <cell r="A63" t="str">
            <v>301</v>
          </cell>
          <cell r="B63" t="str">
            <v>NN9 6AG</v>
          </cell>
          <cell r="C63">
            <v>0</v>
          </cell>
          <cell r="D63">
            <v>4</v>
          </cell>
          <cell r="E63">
            <v>4</v>
          </cell>
          <cell r="F63">
            <v>4</v>
          </cell>
        </row>
        <row r="64">
          <cell r="A64" t="str">
            <v>303</v>
          </cell>
          <cell r="B64" t="str">
            <v>NN9 6AW</v>
          </cell>
          <cell r="C64">
            <v>0</v>
          </cell>
          <cell r="D64">
            <v>1</v>
          </cell>
          <cell r="E64">
            <v>1</v>
          </cell>
          <cell r="F64">
            <v>1</v>
          </cell>
        </row>
        <row r="65">
          <cell r="A65" t="str">
            <v>304</v>
          </cell>
          <cell r="B65" t="str">
            <v>NN9 6AW</v>
          </cell>
          <cell r="C65">
            <v>0</v>
          </cell>
          <cell r="D65">
            <v>2</v>
          </cell>
          <cell r="E65">
            <v>2</v>
          </cell>
          <cell r="F65">
            <v>2</v>
          </cell>
        </row>
        <row r="66">
          <cell r="A66" t="str">
            <v>305</v>
          </cell>
          <cell r="B66" t="str">
            <v>NN9 6AW</v>
          </cell>
          <cell r="C66">
            <v>0</v>
          </cell>
          <cell r="D66">
            <v>4</v>
          </cell>
          <cell r="E66">
            <v>4</v>
          </cell>
          <cell r="F66">
            <v>4</v>
          </cell>
        </row>
        <row r="67">
          <cell r="A67" t="str">
            <v>306</v>
          </cell>
          <cell r="B67" t="str">
            <v>NN9 6AN</v>
          </cell>
          <cell r="C67">
            <v>2</v>
          </cell>
          <cell r="D67">
            <v>0</v>
          </cell>
          <cell r="E67">
            <v>2</v>
          </cell>
          <cell r="F67">
            <v>2</v>
          </cell>
        </row>
        <row r="68">
          <cell r="A68" t="str">
            <v>307</v>
          </cell>
          <cell r="B68" t="str">
            <v>NN9 6AU</v>
          </cell>
          <cell r="C68">
            <v>0</v>
          </cell>
          <cell r="D68">
            <v>0</v>
          </cell>
          <cell r="E68">
            <v>0</v>
          </cell>
          <cell r="F68">
            <v>2</v>
          </cell>
        </row>
        <row r="69">
          <cell r="A69" t="str">
            <v>308</v>
          </cell>
          <cell r="B69" t="str">
            <v>NN9 6AU</v>
          </cell>
          <cell r="C69">
            <v>0</v>
          </cell>
          <cell r="D69">
            <v>1</v>
          </cell>
          <cell r="E69">
            <v>1</v>
          </cell>
          <cell r="F69">
            <v>1</v>
          </cell>
        </row>
        <row r="70">
          <cell r="A70" t="str">
            <v>309</v>
          </cell>
          <cell r="B70" t="str">
            <v>NN9 6AU</v>
          </cell>
          <cell r="C70">
            <v>0</v>
          </cell>
          <cell r="D70">
            <v>3</v>
          </cell>
          <cell r="E70">
            <v>3</v>
          </cell>
          <cell r="F70">
            <v>3</v>
          </cell>
        </row>
        <row r="71">
          <cell r="A71" t="str">
            <v>310</v>
          </cell>
          <cell r="B71" t="str">
            <v>NN9 6AU</v>
          </cell>
          <cell r="C71">
            <v>0</v>
          </cell>
          <cell r="D71">
            <v>3</v>
          </cell>
          <cell r="E71">
            <v>3</v>
          </cell>
          <cell r="F71">
            <v>3</v>
          </cell>
        </row>
        <row r="72">
          <cell r="A72" t="str">
            <v>311</v>
          </cell>
          <cell r="B72" t="str">
            <v>NN9 6AH</v>
          </cell>
          <cell r="C72">
            <v>0</v>
          </cell>
          <cell r="D72">
            <v>2</v>
          </cell>
          <cell r="E72">
            <v>2</v>
          </cell>
          <cell r="F72">
            <v>2</v>
          </cell>
        </row>
        <row r="73">
          <cell r="A73" t="str">
            <v>312</v>
          </cell>
          <cell r="B73" t="str">
            <v>NN9 6AU</v>
          </cell>
          <cell r="C73">
            <v>0</v>
          </cell>
          <cell r="D73">
            <v>2</v>
          </cell>
          <cell r="E73">
            <v>2</v>
          </cell>
          <cell r="F73">
            <v>2</v>
          </cell>
        </row>
        <row r="74">
          <cell r="A74" t="str">
            <v>316</v>
          </cell>
          <cell r="B74" t="str">
            <v>NN9 6AJ</v>
          </cell>
          <cell r="C74">
            <v>0</v>
          </cell>
          <cell r="D74">
            <v>2</v>
          </cell>
          <cell r="E74">
            <v>2</v>
          </cell>
          <cell r="F74">
            <v>2</v>
          </cell>
        </row>
        <row r="75">
          <cell r="A75" t="str">
            <v>320</v>
          </cell>
          <cell r="B75" t="str">
            <v>NN9 6AW</v>
          </cell>
          <cell r="C75">
            <v>0</v>
          </cell>
          <cell r="D75">
            <v>2</v>
          </cell>
          <cell r="E75">
            <v>2</v>
          </cell>
          <cell r="F75">
            <v>2</v>
          </cell>
        </row>
        <row r="76">
          <cell r="A76" t="str">
            <v>322</v>
          </cell>
          <cell r="B76" t="str">
            <v>NN9 6AU</v>
          </cell>
          <cell r="C76">
            <v>0</v>
          </cell>
          <cell r="D76">
            <v>0</v>
          </cell>
          <cell r="E76">
            <v>0</v>
          </cell>
          <cell r="F76">
            <v>2</v>
          </cell>
        </row>
        <row r="77">
          <cell r="A77" t="str">
            <v>323</v>
          </cell>
          <cell r="B77" t="str">
            <v>NN9 6AR</v>
          </cell>
          <cell r="C77">
            <v>0</v>
          </cell>
          <cell r="D77">
            <v>2</v>
          </cell>
          <cell r="E77">
            <v>2</v>
          </cell>
          <cell r="F77">
            <v>2</v>
          </cell>
        </row>
        <row r="78">
          <cell r="A78" t="str">
            <v>324</v>
          </cell>
          <cell r="B78" t="str">
            <v>NN9 6AU</v>
          </cell>
          <cell r="C78">
            <v>0</v>
          </cell>
          <cell r="D78">
            <v>2</v>
          </cell>
          <cell r="E78">
            <v>2</v>
          </cell>
          <cell r="F78">
            <v>2</v>
          </cell>
        </row>
        <row r="79">
          <cell r="A79" t="str">
            <v>325</v>
          </cell>
          <cell r="B79" t="str">
            <v>NN9 6AU</v>
          </cell>
          <cell r="C79">
            <v>0</v>
          </cell>
          <cell r="D79">
            <v>2</v>
          </cell>
          <cell r="E79">
            <v>2</v>
          </cell>
          <cell r="F79">
            <v>2</v>
          </cell>
        </row>
        <row r="80">
          <cell r="A80" t="str">
            <v>326</v>
          </cell>
          <cell r="B80" t="str">
            <v>NN9 6AP</v>
          </cell>
          <cell r="C80">
            <v>3</v>
          </cell>
          <cell r="D80">
            <v>2</v>
          </cell>
          <cell r="E80">
            <v>5</v>
          </cell>
          <cell r="F80">
            <v>5</v>
          </cell>
        </row>
        <row r="81">
          <cell r="A81" t="str">
            <v>327</v>
          </cell>
          <cell r="B81" t="str">
            <v>NN9 6AP</v>
          </cell>
          <cell r="C81">
            <v>0</v>
          </cell>
          <cell r="D81">
            <v>0</v>
          </cell>
          <cell r="E81">
            <v>0</v>
          </cell>
          <cell r="F81">
            <v>1</v>
          </cell>
        </row>
        <row r="82">
          <cell r="A82" t="str">
            <v>328</v>
          </cell>
          <cell r="B82" t="str">
            <v>NN9 6AU</v>
          </cell>
          <cell r="C82">
            <v>0</v>
          </cell>
          <cell r="D82">
            <v>2</v>
          </cell>
          <cell r="E82">
            <v>2</v>
          </cell>
          <cell r="F82">
            <v>2</v>
          </cell>
        </row>
        <row r="83">
          <cell r="A83" t="str">
            <v>331</v>
          </cell>
          <cell r="B83" t="str">
            <v>NN9 6AB</v>
          </cell>
          <cell r="C83">
            <v>0</v>
          </cell>
          <cell r="D83">
            <v>2</v>
          </cell>
          <cell r="E83">
            <v>2</v>
          </cell>
          <cell r="F83">
            <v>2</v>
          </cell>
        </row>
        <row r="84">
          <cell r="A84" t="str">
            <v>333</v>
          </cell>
          <cell r="B84" t="str">
            <v>NN9 6AW</v>
          </cell>
          <cell r="C84">
            <v>0</v>
          </cell>
          <cell r="D84">
            <v>2</v>
          </cell>
          <cell r="E84">
            <v>2</v>
          </cell>
          <cell r="F84">
            <v>2</v>
          </cell>
        </row>
        <row r="85">
          <cell r="A85" t="str">
            <v>334</v>
          </cell>
          <cell r="B85" t="str">
            <v>NN9 6AW</v>
          </cell>
          <cell r="C85">
            <v>0</v>
          </cell>
          <cell r="D85">
            <v>0</v>
          </cell>
          <cell r="E85">
            <v>0</v>
          </cell>
          <cell r="F85">
            <v>0</v>
          </cell>
        </row>
        <row r="86">
          <cell r="A86" t="str">
            <v>335</v>
          </cell>
          <cell r="B86" t="str">
            <v>NN9 6AU</v>
          </cell>
          <cell r="C86">
            <v>0</v>
          </cell>
          <cell r="D86">
            <v>2</v>
          </cell>
          <cell r="E86">
            <v>2</v>
          </cell>
          <cell r="F86">
            <v>2</v>
          </cell>
        </row>
        <row r="87">
          <cell r="A87" t="str">
            <v>336</v>
          </cell>
          <cell r="B87" t="str">
            <v>NN9 6AU</v>
          </cell>
          <cell r="C87">
            <v>0</v>
          </cell>
          <cell r="D87">
            <v>2</v>
          </cell>
          <cell r="E87">
            <v>2</v>
          </cell>
          <cell r="F87">
            <v>2</v>
          </cell>
        </row>
        <row r="88">
          <cell r="A88" t="str">
            <v>337</v>
          </cell>
          <cell r="B88" t="str">
            <v>NN9 6AU</v>
          </cell>
          <cell r="C88">
            <v>0</v>
          </cell>
          <cell r="D88">
            <v>1</v>
          </cell>
          <cell r="E88">
            <v>1</v>
          </cell>
          <cell r="F88">
            <v>1</v>
          </cell>
        </row>
        <row r="89">
          <cell r="A89" t="str">
            <v>338</v>
          </cell>
          <cell r="B89" t="str">
            <v>NN9 6AU</v>
          </cell>
          <cell r="C89">
            <v>0</v>
          </cell>
          <cell r="D89">
            <v>2</v>
          </cell>
          <cell r="E89">
            <v>2</v>
          </cell>
          <cell r="F89">
            <v>2</v>
          </cell>
        </row>
        <row r="90">
          <cell r="A90" t="str">
            <v>339</v>
          </cell>
          <cell r="B90" t="str">
            <v>NN9 6AU</v>
          </cell>
          <cell r="C90">
            <v>1</v>
          </cell>
          <cell r="D90">
            <v>0</v>
          </cell>
          <cell r="E90">
            <v>1</v>
          </cell>
          <cell r="F90">
            <v>1</v>
          </cell>
        </row>
        <row r="91">
          <cell r="A91" t="str">
            <v>344</v>
          </cell>
          <cell r="B91" t="str">
            <v>NN9 6AS</v>
          </cell>
          <cell r="C91">
            <v>0</v>
          </cell>
          <cell r="D91">
            <v>0</v>
          </cell>
          <cell r="E91">
            <v>0</v>
          </cell>
          <cell r="F91">
            <v>0</v>
          </cell>
        </row>
        <row r="92">
          <cell r="A92" t="str">
            <v>345</v>
          </cell>
          <cell r="B92" t="str">
            <v>NN9 6AP</v>
          </cell>
          <cell r="C92">
            <v>0</v>
          </cell>
          <cell r="D92">
            <v>2</v>
          </cell>
          <cell r="E92">
            <v>2</v>
          </cell>
          <cell r="F92">
            <v>2</v>
          </cell>
        </row>
        <row r="93">
          <cell r="A93" t="str">
            <v>346</v>
          </cell>
          <cell r="B93" t="str">
            <v>NN9 6AW</v>
          </cell>
          <cell r="C93">
            <v>0</v>
          </cell>
          <cell r="D93">
            <v>2</v>
          </cell>
          <cell r="E93">
            <v>2</v>
          </cell>
          <cell r="F93">
            <v>2</v>
          </cell>
        </row>
        <row r="94">
          <cell r="A94" t="str">
            <v>347</v>
          </cell>
          <cell r="B94" t="str">
            <v>NN9 6AW</v>
          </cell>
          <cell r="C94">
            <v>0</v>
          </cell>
          <cell r="D94">
            <v>0</v>
          </cell>
          <cell r="E94">
            <v>0</v>
          </cell>
          <cell r="F94">
            <v>2</v>
          </cell>
        </row>
        <row r="95">
          <cell r="A95" t="str">
            <v>350</v>
          </cell>
          <cell r="B95" t="str">
            <v>NN9 6AU</v>
          </cell>
          <cell r="C95">
            <v>0</v>
          </cell>
          <cell r="D95">
            <v>0</v>
          </cell>
          <cell r="E95">
            <v>0</v>
          </cell>
          <cell r="F95">
            <v>0</v>
          </cell>
        </row>
        <row r="96">
          <cell r="A96" t="str">
            <v>351</v>
          </cell>
          <cell r="B96" t="str">
            <v>NN9 6AU</v>
          </cell>
          <cell r="C96">
            <v>0</v>
          </cell>
          <cell r="D96">
            <v>3</v>
          </cell>
          <cell r="E96">
            <v>3</v>
          </cell>
          <cell r="F96">
            <v>3</v>
          </cell>
        </row>
        <row r="97">
          <cell r="A97" t="str">
            <v>352</v>
          </cell>
          <cell r="B97" t="str">
            <v>NN9 6AU</v>
          </cell>
          <cell r="C97">
            <v>0</v>
          </cell>
          <cell r="D97">
            <v>2</v>
          </cell>
          <cell r="E97">
            <v>2</v>
          </cell>
          <cell r="F97">
            <v>2</v>
          </cell>
        </row>
        <row r="98">
          <cell r="A98" t="str">
            <v>353</v>
          </cell>
          <cell r="B98" t="str">
            <v>NN9 6AU</v>
          </cell>
          <cell r="C98">
            <v>0</v>
          </cell>
          <cell r="D98">
            <v>2</v>
          </cell>
          <cell r="E98">
            <v>2</v>
          </cell>
          <cell r="F98">
            <v>3</v>
          </cell>
        </row>
        <row r="99">
          <cell r="A99" t="str">
            <v>358</v>
          </cell>
          <cell r="B99" t="str">
            <v>NN9 6AW</v>
          </cell>
          <cell r="C99">
            <v>0</v>
          </cell>
          <cell r="D99">
            <v>2</v>
          </cell>
          <cell r="E99">
            <v>2</v>
          </cell>
          <cell r="F99">
            <v>2</v>
          </cell>
        </row>
        <row r="100">
          <cell r="A100" t="str">
            <v>359</v>
          </cell>
          <cell r="B100" t="str">
            <v>NN9 6AP</v>
          </cell>
          <cell r="C100">
            <v>0</v>
          </cell>
          <cell r="D100">
            <v>2</v>
          </cell>
          <cell r="E100">
            <v>2</v>
          </cell>
          <cell r="F100">
            <v>2</v>
          </cell>
        </row>
        <row r="101">
          <cell r="A101" t="str">
            <v>360</v>
          </cell>
          <cell r="B101" t="str">
            <v>NN9 6AW</v>
          </cell>
          <cell r="C101">
            <v>0</v>
          </cell>
          <cell r="D101">
            <v>3</v>
          </cell>
          <cell r="E101">
            <v>3</v>
          </cell>
          <cell r="F101">
            <v>3</v>
          </cell>
        </row>
        <row r="102">
          <cell r="A102" t="str">
            <v>362</v>
          </cell>
          <cell r="B102" t="str">
            <v>NN9 6AJ</v>
          </cell>
          <cell r="C102">
            <v>2</v>
          </cell>
          <cell r="D102">
            <v>0</v>
          </cell>
          <cell r="E102">
            <v>2</v>
          </cell>
          <cell r="F102">
            <v>4</v>
          </cell>
        </row>
        <row r="103">
          <cell r="A103" t="str">
            <v>364</v>
          </cell>
          <cell r="B103" t="str">
            <v>NN9 6AU</v>
          </cell>
          <cell r="C103">
            <v>0</v>
          </cell>
          <cell r="D103">
            <v>2</v>
          </cell>
          <cell r="E103">
            <v>2</v>
          </cell>
          <cell r="F103">
            <v>2</v>
          </cell>
        </row>
        <row r="104">
          <cell r="A104" t="str">
            <v>365</v>
          </cell>
          <cell r="B104" t="str">
            <v>NN9 6AU</v>
          </cell>
          <cell r="C104">
            <v>0</v>
          </cell>
          <cell r="D104">
            <v>2</v>
          </cell>
          <cell r="E104">
            <v>2</v>
          </cell>
          <cell r="F104">
            <v>2</v>
          </cell>
        </row>
        <row r="105">
          <cell r="A105" t="str">
            <v>366</v>
          </cell>
          <cell r="B105" t="str">
            <v>NN9 6AU</v>
          </cell>
          <cell r="C105">
            <v>0</v>
          </cell>
          <cell r="D105">
            <v>0</v>
          </cell>
          <cell r="E105">
            <v>0</v>
          </cell>
          <cell r="F105">
            <v>2</v>
          </cell>
        </row>
        <row r="106">
          <cell r="A106" t="str">
            <v>367</v>
          </cell>
          <cell r="B106" t="str">
            <v>NN9 6AU</v>
          </cell>
          <cell r="C106">
            <v>0</v>
          </cell>
          <cell r="D106">
            <v>2</v>
          </cell>
          <cell r="E106">
            <v>2</v>
          </cell>
          <cell r="F106">
            <v>2</v>
          </cell>
        </row>
        <row r="107">
          <cell r="A107" t="str">
            <v>370</v>
          </cell>
          <cell r="B107" t="str">
            <v>NN9 6AS</v>
          </cell>
          <cell r="C107">
            <v>0</v>
          </cell>
          <cell r="D107">
            <v>0</v>
          </cell>
          <cell r="E107">
            <v>0</v>
          </cell>
          <cell r="F107">
            <v>0</v>
          </cell>
        </row>
        <row r="108">
          <cell r="A108" t="str">
            <v>371</v>
          </cell>
          <cell r="B108" t="str">
            <v>NN9 6AW</v>
          </cell>
          <cell r="C108">
            <v>1</v>
          </cell>
          <cell r="D108">
            <v>1</v>
          </cell>
          <cell r="E108">
            <v>2</v>
          </cell>
          <cell r="F108">
            <v>2</v>
          </cell>
        </row>
        <row r="109">
          <cell r="A109" t="str">
            <v>372</v>
          </cell>
          <cell r="B109" t="str">
            <v>NN9 6AJ</v>
          </cell>
          <cell r="C109">
            <v>0</v>
          </cell>
          <cell r="D109">
            <v>1</v>
          </cell>
          <cell r="E109">
            <v>1</v>
          </cell>
          <cell r="F109">
            <v>1</v>
          </cell>
        </row>
        <row r="110">
          <cell r="A110" t="str">
            <v>373</v>
          </cell>
          <cell r="B110" t="str">
            <v>NN9 6AW</v>
          </cell>
          <cell r="C110">
            <v>0</v>
          </cell>
          <cell r="D110">
            <v>0</v>
          </cell>
          <cell r="E110">
            <v>0</v>
          </cell>
          <cell r="F110">
            <v>1</v>
          </cell>
        </row>
        <row r="111">
          <cell r="A111" t="str">
            <v>377</v>
          </cell>
          <cell r="B111" t="str">
            <v>NN9 6AB</v>
          </cell>
          <cell r="C111">
            <v>2</v>
          </cell>
          <cell r="D111">
            <v>0</v>
          </cell>
          <cell r="E111">
            <v>2</v>
          </cell>
          <cell r="F111">
            <v>2</v>
          </cell>
        </row>
        <row r="112">
          <cell r="A112" t="str">
            <v>378</v>
          </cell>
          <cell r="B112" t="str">
            <v>NN9 6AU</v>
          </cell>
          <cell r="C112">
            <v>2</v>
          </cell>
          <cell r="D112">
            <v>0</v>
          </cell>
          <cell r="E112">
            <v>2</v>
          </cell>
          <cell r="F112">
            <v>2</v>
          </cell>
        </row>
        <row r="113">
          <cell r="A113" t="str">
            <v>379</v>
          </cell>
          <cell r="B113" t="str">
            <v>NN9 6AU</v>
          </cell>
          <cell r="C113">
            <v>0</v>
          </cell>
          <cell r="D113">
            <v>0</v>
          </cell>
          <cell r="E113">
            <v>0</v>
          </cell>
          <cell r="F113">
            <v>2</v>
          </cell>
        </row>
        <row r="114">
          <cell r="A114" t="str">
            <v>380</v>
          </cell>
          <cell r="B114" t="str">
            <v>NN9 6AU</v>
          </cell>
          <cell r="C114">
            <v>0</v>
          </cell>
          <cell r="D114">
            <v>0</v>
          </cell>
          <cell r="E114">
            <v>0</v>
          </cell>
          <cell r="F114">
            <v>2</v>
          </cell>
        </row>
        <row r="115">
          <cell r="A115" t="str">
            <v>381</v>
          </cell>
          <cell r="B115" t="str">
            <v>NN9 6AS</v>
          </cell>
          <cell r="C115">
            <v>0</v>
          </cell>
          <cell r="D115">
            <v>0</v>
          </cell>
          <cell r="E115">
            <v>0</v>
          </cell>
          <cell r="F115">
            <v>0</v>
          </cell>
        </row>
        <row r="116">
          <cell r="A116" t="str">
            <v>382</v>
          </cell>
          <cell r="B116" t="str">
            <v>NN9 6AU</v>
          </cell>
          <cell r="C116">
            <v>1</v>
          </cell>
          <cell r="D116">
            <v>0</v>
          </cell>
          <cell r="E116">
            <v>1</v>
          </cell>
          <cell r="F116">
            <v>2</v>
          </cell>
        </row>
        <row r="117">
          <cell r="A117" t="str">
            <v>383</v>
          </cell>
          <cell r="B117" t="str">
            <v>NN9 6AP</v>
          </cell>
          <cell r="C117">
            <v>0</v>
          </cell>
          <cell r="D117">
            <v>2</v>
          </cell>
          <cell r="E117">
            <v>2</v>
          </cell>
          <cell r="F117">
            <v>2</v>
          </cell>
        </row>
        <row r="118">
          <cell r="A118" t="str">
            <v>385</v>
          </cell>
          <cell r="B118" t="str">
            <v>NN9 6AW</v>
          </cell>
          <cell r="C118">
            <v>0</v>
          </cell>
          <cell r="D118">
            <v>0</v>
          </cell>
          <cell r="E118">
            <v>0</v>
          </cell>
          <cell r="F118">
            <v>1</v>
          </cell>
        </row>
        <row r="119">
          <cell r="A119" t="str">
            <v>386</v>
          </cell>
          <cell r="B119" t="str">
            <v>NN9 6AW</v>
          </cell>
          <cell r="C119">
            <v>0</v>
          </cell>
          <cell r="D119">
            <v>2</v>
          </cell>
          <cell r="E119">
            <v>2</v>
          </cell>
          <cell r="F119">
            <v>2</v>
          </cell>
        </row>
        <row r="120">
          <cell r="A120" t="str">
            <v>392</v>
          </cell>
          <cell r="B120" t="str">
            <v>NN9 6AU</v>
          </cell>
          <cell r="C120">
            <v>0</v>
          </cell>
          <cell r="D120">
            <v>0</v>
          </cell>
          <cell r="E120">
            <v>0</v>
          </cell>
          <cell r="F120">
            <v>2</v>
          </cell>
        </row>
        <row r="121">
          <cell r="A121" t="str">
            <v>393</v>
          </cell>
          <cell r="B121" t="str">
            <v>NN9 6AU</v>
          </cell>
          <cell r="C121">
            <v>0</v>
          </cell>
          <cell r="D121">
            <v>2</v>
          </cell>
          <cell r="E121">
            <v>2</v>
          </cell>
          <cell r="F121">
            <v>2</v>
          </cell>
        </row>
        <row r="122">
          <cell r="A122" t="str">
            <v>394</v>
          </cell>
          <cell r="B122" t="str">
            <v>NN9 6AS</v>
          </cell>
          <cell r="C122">
            <v>0</v>
          </cell>
          <cell r="D122">
            <v>0</v>
          </cell>
          <cell r="E122">
            <v>0</v>
          </cell>
          <cell r="F122">
            <v>0</v>
          </cell>
        </row>
        <row r="123">
          <cell r="A123" t="str">
            <v>395</v>
          </cell>
          <cell r="B123" t="str">
            <v>NN9 6AU</v>
          </cell>
          <cell r="C123">
            <v>2</v>
          </cell>
          <cell r="D123">
            <v>0</v>
          </cell>
          <cell r="E123">
            <v>2</v>
          </cell>
          <cell r="F123">
            <v>2</v>
          </cell>
        </row>
        <row r="124">
          <cell r="A124" t="str">
            <v>398</v>
          </cell>
          <cell r="B124" t="str">
            <v>NN9 6AW</v>
          </cell>
          <cell r="C124">
            <v>0</v>
          </cell>
          <cell r="D124">
            <v>2</v>
          </cell>
          <cell r="E124">
            <v>2</v>
          </cell>
          <cell r="F124">
            <v>2</v>
          </cell>
        </row>
        <row r="125">
          <cell r="A125" t="str">
            <v>399</v>
          </cell>
          <cell r="B125" t="str">
            <v>NN9 6AW</v>
          </cell>
          <cell r="C125">
            <v>2</v>
          </cell>
          <cell r="D125">
            <v>0</v>
          </cell>
          <cell r="E125">
            <v>2</v>
          </cell>
          <cell r="F125">
            <v>2</v>
          </cell>
        </row>
        <row r="126">
          <cell r="A126" t="str">
            <v>403</v>
          </cell>
          <cell r="B126" t="str">
            <v>NN9 6AF</v>
          </cell>
          <cell r="C126">
            <v>2</v>
          </cell>
          <cell r="D126">
            <v>0</v>
          </cell>
          <cell r="E126">
            <v>2</v>
          </cell>
          <cell r="F126">
            <v>2</v>
          </cell>
        </row>
        <row r="127">
          <cell r="A127" t="str">
            <v>404</v>
          </cell>
          <cell r="B127" t="str">
            <v>NN9 6AP</v>
          </cell>
          <cell r="C127">
            <v>0</v>
          </cell>
          <cell r="D127">
            <v>3</v>
          </cell>
          <cell r="E127">
            <v>3</v>
          </cell>
          <cell r="F127">
            <v>3</v>
          </cell>
        </row>
        <row r="128">
          <cell r="A128" t="str">
            <v>405</v>
          </cell>
          <cell r="B128" t="str">
            <v>NN9 6AJ</v>
          </cell>
          <cell r="C128">
            <v>2</v>
          </cell>
          <cell r="D128">
            <v>0</v>
          </cell>
          <cell r="E128">
            <v>2</v>
          </cell>
          <cell r="F128">
            <v>2</v>
          </cell>
        </row>
        <row r="129">
          <cell r="A129" t="str">
            <v>406</v>
          </cell>
          <cell r="B129" t="str">
            <v>NN9 6AU</v>
          </cell>
          <cell r="C129">
            <v>0</v>
          </cell>
          <cell r="D129">
            <v>3</v>
          </cell>
          <cell r="E129">
            <v>3</v>
          </cell>
          <cell r="F129">
            <v>3</v>
          </cell>
        </row>
        <row r="130">
          <cell r="A130" t="str">
            <v>407</v>
          </cell>
          <cell r="B130" t="str">
            <v>NN9 6AU</v>
          </cell>
          <cell r="C130">
            <v>0</v>
          </cell>
          <cell r="D130">
            <v>0</v>
          </cell>
          <cell r="E130">
            <v>0</v>
          </cell>
          <cell r="F130">
            <v>0</v>
          </cell>
        </row>
        <row r="131">
          <cell r="A131" t="str">
            <v>408</v>
          </cell>
          <cell r="B131" t="str">
            <v>NN9 6AS</v>
          </cell>
          <cell r="C131">
            <v>0</v>
          </cell>
          <cell r="D131">
            <v>1</v>
          </cell>
          <cell r="E131">
            <v>1</v>
          </cell>
          <cell r="F131">
            <v>1</v>
          </cell>
        </row>
        <row r="132">
          <cell r="A132" t="str">
            <v>411</v>
          </cell>
          <cell r="B132" t="str">
            <v>NN9 6AW</v>
          </cell>
          <cell r="C132">
            <v>2</v>
          </cell>
          <cell r="D132">
            <v>0</v>
          </cell>
          <cell r="E132">
            <v>2</v>
          </cell>
          <cell r="F132">
            <v>2</v>
          </cell>
        </row>
        <row r="133">
          <cell r="A133" t="str">
            <v>416</v>
          </cell>
          <cell r="B133" t="str">
            <v>NN9 6AR</v>
          </cell>
          <cell r="C133">
            <v>0</v>
          </cell>
          <cell r="D133">
            <v>3</v>
          </cell>
          <cell r="E133">
            <v>3</v>
          </cell>
          <cell r="F133">
            <v>3</v>
          </cell>
        </row>
        <row r="134">
          <cell r="A134" t="str">
            <v>417</v>
          </cell>
          <cell r="B134" t="str">
            <v>NN9 6AP</v>
          </cell>
          <cell r="C134">
            <v>0</v>
          </cell>
          <cell r="D134">
            <v>2</v>
          </cell>
          <cell r="E134">
            <v>2</v>
          </cell>
          <cell r="F134">
            <v>2</v>
          </cell>
        </row>
        <row r="135">
          <cell r="A135" t="str">
            <v>421</v>
          </cell>
          <cell r="B135" t="str">
            <v>NN9 6AR</v>
          </cell>
          <cell r="C135">
            <v>0</v>
          </cell>
          <cell r="D135">
            <v>0</v>
          </cell>
          <cell r="E135">
            <v>0</v>
          </cell>
          <cell r="F135">
            <v>0</v>
          </cell>
        </row>
        <row r="136">
          <cell r="A136" t="str">
            <v>433</v>
          </cell>
          <cell r="B136" t="str">
            <v>NN9 6AS</v>
          </cell>
          <cell r="C136">
            <v>0</v>
          </cell>
          <cell r="D136">
            <v>2</v>
          </cell>
          <cell r="E136">
            <v>2</v>
          </cell>
          <cell r="F136">
            <v>2</v>
          </cell>
        </row>
        <row r="137">
          <cell r="A137" t="str">
            <v>458</v>
          </cell>
          <cell r="B137" t="str">
            <v>NN9 6AJ</v>
          </cell>
          <cell r="C137">
            <v>0</v>
          </cell>
          <cell r="D137">
            <v>2</v>
          </cell>
          <cell r="E137">
            <v>2</v>
          </cell>
          <cell r="F137">
            <v>2</v>
          </cell>
        </row>
        <row r="138">
          <cell r="A138" t="str">
            <v>459</v>
          </cell>
          <cell r="B138" t="str">
            <v>NN9 6AS</v>
          </cell>
          <cell r="C138">
            <v>0</v>
          </cell>
          <cell r="D138">
            <v>2</v>
          </cell>
          <cell r="E138">
            <v>2</v>
          </cell>
          <cell r="F138">
            <v>2</v>
          </cell>
        </row>
        <row r="139">
          <cell r="A139" t="str">
            <v>461</v>
          </cell>
          <cell r="B139" t="str">
            <v>NN9 6AT</v>
          </cell>
          <cell r="C139">
            <v>0</v>
          </cell>
          <cell r="D139">
            <v>2</v>
          </cell>
          <cell r="E139">
            <v>2</v>
          </cell>
          <cell r="F139">
            <v>2</v>
          </cell>
        </row>
        <row r="140">
          <cell r="A140" t="str">
            <v>485</v>
          </cell>
          <cell r="B140" t="str">
            <v>NN9 6AS</v>
          </cell>
          <cell r="C140">
            <v>0</v>
          </cell>
          <cell r="D140">
            <v>2</v>
          </cell>
          <cell r="E140">
            <v>2</v>
          </cell>
          <cell r="F140">
            <v>2</v>
          </cell>
        </row>
        <row r="141">
          <cell r="A141" t="str">
            <v>486</v>
          </cell>
          <cell r="B141" t="str">
            <v>NN9 6AX</v>
          </cell>
          <cell r="C141">
            <v>0</v>
          </cell>
          <cell r="D141">
            <v>3</v>
          </cell>
          <cell r="E141">
            <v>3</v>
          </cell>
          <cell r="F141">
            <v>3</v>
          </cell>
        </row>
        <row r="142">
          <cell r="A142" t="str">
            <v>488</v>
          </cell>
          <cell r="B142" t="str">
            <v>NN9 6AH</v>
          </cell>
          <cell r="C142">
            <v>0</v>
          </cell>
          <cell r="D142">
            <v>2</v>
          </cell>
          <cell r="E142">
            <v>2</v>
          </cell>
          <cell r="F142">
            <v>2</v>
          </cell>
        </row>
        <row r="143">
          <cell r="A143" t="str">
            <v>495</v>
          </cell>
          <cell r="B143" t="str">
            <v>NN9 6AB</v>
          </cell>
          <cell r="C143">
            <v>0</v>
          </cell>
          <cell r="D143">
            <v>2</v>
          </cell>
          <cell r="E143">
            <v>2</v>
          </cell>
          <cell r="F143">
            <v>2</v>
          </cell>
        </row>
        <row r="144">
          <cell r="A144" t="str">
            <v>504</v>
          </cell>
          <cell r="B144" t="str">
            <v>NN9 6AJ</v>
          </cell>
          <cell r="C144">
            <v>0</v>
          </cell>
          <cell r="D144">
            <v>2</v>
          </cell>
          <cell r="E144">
            <v>2</v>
          </cell>
          <cell r="F144">
            <v>2</v>
          </cell>
        </row>
        <row r="145">
          <cell r="A145" t="str">
            <v>524</v>
          </cell>
          <cell r="B145" t="str">
            <v>NN9 6AR</v>
          </cell>
          <cell r="C145">
            <v>0</v>
          </cell>
          <cell r="D145">
            <v>0</v>
          </cell>
          <cell r="E145">
            <v>0</v>
          </cell>
          <cell r="F145">
            <v>0</v>
          </cell>
        </row>
        <row r="146">
          <cell r="A146" t="str">
            <v>529</v>
          </cell>
          <cell r="B146" t="str">
            <v>NN9 6AB</v>
          </cell>
          <cell r="C146">
            <v>3</v>
          </cell>
          <cell r="D146">
            <v>0</v>
          </cell>
          <cell r="E146">
            <v>3</v>
          </cell>
          <cell r="F146">
            <v>3</v>
          </cell>
        </row>
        <row r="147">
          <cell r="A147" t="str">
            <v>534</v>
          </cell>
          <cell r="B147" t="str">
            <v>NN9 6AP</v>
          </cell>
          <cell r="C147">
            <v>0</v>
          </cell>
          <cell r="D147">
            <v>2</v>
          </cell>
          <cell r="E147">
            <v>2</v>
          </cell>
          <cell r="F147">
            <v>2</v>
          </cell>
        </row>
        <row r="148">
          <cell r="A148" t="str">
            <v>542</v>
          </cell>
          <cell r="B148" t="str">
            <v>NN9 6AX</v>
          </cell>
          <cell r="C148">
            <v>0</v>
          </cell>
          <cell r="D148">
            <v>2</v>
          </cell>
          <cell r="E148">
            <v>2</v>
          </cell>
          <cell r="F148">
            <v>2</v>
          </cell>
        </row>
        <row r="149">
          <cell r="A149" t="str">
            <v>546</v>
          </cell>
          <cell r="B149" t="str">
            <v>NN9 6AB</v>
          </cell>
          <cell r="C149">
            <v>0</v>
          </cell>
          <cell r="D149">
            <v>2</v>
          </cell>
          <cell r="E149">
            <v>2</v>
          </cell>
          <cell r="F149">
            <v>2</v>
          </cell>
        </row>
        <row r="150">
          <cell r="A150" t="str">
            <v>583</v>
          </cell>
          <cell r="B150" t="str">
            <v>NN9 6AN</v>
          </cell>
          <cell r="C150">
            <v>0</v>
          </cell>
          <cell r="D150">
            <v>1</v>
          </cell>
          <cell r="E150">
            <v>1</v>
          </cell>
          <cell r="F150">
            <v>1</v>
          </cell>
        </row>
        <row r="151">
          <cell r="A151" t="str">
            <v>584</v>
          </cell>
          <cell r="B151" t="str">
            <v>NN9 6AE</v>
          </cell>
          <cell r="C151">
            <v>2</v>
          </cell>
          <cell r="D151">
            <v>0</v>
          </cell>
          <cell r="E151">
            <v>2</v>
          </cell>
          <cell r="F151">
            <v>2</v>
          </cell>
        </row>
        <row r="152">
          <cell r="A152" t="str">
            <v>621</v>
          </cell>
          <cell r="B152" t="str">
            <v>NN9 6AB</v>
          </cell>
          <cell r="C152">
            <v>0</v>
          </cell>
          <cell r="D152">
            <v>0</v>
          </cell>
          <cell r="E152">
            <v>0</v>
          </cell>
          <cell r="F152">
            <v>4</v>
          </cell>
        </row>
        <row r="153">
          <cell r="A153" t="str">
            <v>625</v>
          </cell>
          <cell r="B153" t="str">
            <v>NN9 6AL</v>
          </cell>
          <cell r="C153">
            <v>0</v>
          </cell>
          <cell r="D153">
            <v>2</v>
          </cell>
          <cell r="E153">
            <v>2</v>
          </cell>
          <cell r="F153">
            <v>2</v>
          </cell>
        </row>
        <row r="154">
          <cell r="A154" t="str">
            <v>640</v>
          </cell>
          <cell r="B154" t="str">
            <v>NN9 6AL</v>
          </cell>
          <cell r="C154">
            <v>0</v>
          </cell>
          <cell r="D154">
            <v>4</v>
          </cell>
          <cell r="E154">
            <v>4</v>
          </cell>
          <cell r="F154">
            <v>4</v>
          </cell>
        </row>
        <row r="155">
          <cell r="A155" t="str">
            <v>645</v>
          </cell>
          <cell r="B155" t="str">
            <v>NN9 6AB</v>
          </cell>
          <cell r="C155">
            <v>1</v>
          </cell>
          <cell r="D155">
            <v>1</v>
          </cell>
          <cell r="E155">
            <v>2</v>
          </cell>
          <cell r="F155">
            <v>2</v>
          </cell>
        </row>
        <row r="156">
          <cell r="A156" t="str">
            <v>653</v>
          </cell>
          <cell r="B156" t="str">
            <v>NN9 6AD</v>
          </cell>
          <cell r="C156">
            <v>0</v>
          </cell>
          <cell r="D156">
            <v>2</v>
          </cell>
          <cell r="E156">
            <v>2</v>
          </cell>
          <cell r="F156">
            <v>2</v>
          </cell>
        </row>
        <row r="157">
          <cell r="A157" t="str">
            <v>655</v>
          </cell>
          <cell r="B157" t="str">
            <v>NN9 6AL</v>
          </cell>
          <cell r="C157">
            <v>0</v>
          </cell>
          <cell r="D157">
            <v>1</v>
          </cell>
          <cell r="E157">
            <v>1</v>
          </cell>
          <cell r="F157">
            <v>1</v>
          </cell>
        </row>
        <row r="158">
          <cell r="A158" t="str">
            <v>658</v>
          </cell>
          <cell r="B158" t="str">
            <v>NN9 6AB</v>
          </cell>
          <cell r="C158">
            <v>0</v>
          </cell>
          <cell r="D158">
            <v>0</v>
          </cell>
          <cell r="E158">
            <v>0</v>
          </cell>
          <cell r="F158">
            <v>9</v>
          </cell>
        </row>
        <row r="159">
          <cell r="A159" t="str">
            <v>670</v>
          </cell>
          <cell r="B159" t="str">
            <v>NN9 6AL</v>
          </cell>
          <cell r="C159">
            <v>0</v>
          </cell>
          <cell r="D159">
            <v>1</v>
          </cell>
          <cell r="E159">
            <v>1</v>
          </cell>
          <cell r="F159">
            <v>1</v>
          </cell>
        </row>
        <row r="160">
          <cell r="A160" t="str">
            <v>672</v>
          </cell>
          <cell r="B160" t="str">
            <v>NN9 6AD</v>
          </cell>
          <cell r="C160">
            <v>0</v>
          </cell>
          <cell r="D160">
            <v>2</v>
          </cell>
          <cell r="E160">
            <v>2</v>
          </cell>
          <cell r="F160">
            <v>2</v>
          </cell>
        </row>
        <row r="161">
          <cell r="A161" t="str">
            <v>680</v>
          </cell>
          <cell r="B161" t="str">
            <v>NN9 6AR</v>
          </cell>
          <cell r="C161">
            <v>0</v>
          </cell>
          <cell r="D161">
            <v>2</v>
          </cell>
          <cell r="E161">
            <v>2</v>
          </cell>
          <cell r="F161">
            <v>2</v>
          </cell>
        </row>
        <row r="162">
          <cell r="A162" t="str">
            <v>685</v>
          </cell>
          <cell r="B162" t="str">
            <v>NN9 6AL</v>
          </cell>
          <cell r="C162">
            <v>0</v>
          </cell>
          <cell r="D162">
            <v>2</v>
          </cell>
          <cell r="E162">
            <v>2</v>
          </cell>
          <cell r="F162">
            <v>2</v>
          </cell>
        </row>
        <row r="163">
          <cell r="A163" t="str">
            <v>689</v>
          </cell>
          <cell r="B163" t="str">
            <v>NN9 6AD</v>
          </cell>
          <cell r="C163">
            <v>1</v>
          </cell>
          <cell r="D163">
            <v>0</v>
          </cell>
          <cell r="E163">
            <v>1</v>
          </cell>
          <cell r="F163">
            <v>1</v>
          </cell>
        </row>
        <row r="164">
          <cell r="A164" t="str">
            <v>693</v>
          </cell>
          <cell r="B164" t="str">
            <v>NN9 6AB</v>
          </cell>
          <cell r="C164">
            <v>0</v>
          </cell>
          <cell r="D164">
            <v>3</v>
          </cell>
          <cell r="E164">
            <v>3</v>
          </cell>
          <cell r="F164">
            <v>3</v>
          </cell>
        </row>
        <row r="165">
          <cell r="A165" t="str">
            <v>696</v>
          </cell>
          <cell r="B165" t="str">
            <v>NN9 6AG</v>
          </cell>
          <cell r="C165">
            <v>0</v>
          </cell>
          <cell r="D165">
            <v>3</v>
          </cell>
          <cell r="E165">
            <v>3</v>
          </cell>
          <cell r="F165">
            <v>3</v>
          </cell>
        </row>
        <row r="166">
          <cell r="A166" t="str">
            <v>698</v>
          </cell>
          <cell r="B166" t="str">
            <v>NN9 6AR</v>
          </cell>
          <cell r="C166">
            <v>2</v>
          </cell>
          <cell r="D166">
            <v>0</v>
          </cell>
          <cell r="E166">
            <v>2</v>
          </cell>
          <cell r="F166">
            <v>2</v>
          </cell>
        </row>
        <row r="167">
          <cell r="A167" t="str">
            <v>706</v>
          </cell>
          <cell r="B167" t="str">
            <v>NN9 6AD</v>
          </cell>
          <cell r="C167">
            <v>0</v>
          </cell>
          <cell r="D167">
            <v>0</v>
          </cell>
          <cell r="E167">
            <v>0</v>
          </cell>
          <cell r="F167">
            <v>3</v>
          </cell>
        </row>
        <row r="168">
          <cell r="A168" t="str">
            <v>707</v>
          </cell>
          <cell r="B168" t="str">
            <v>NN9 6AG</v>
          </cell>
          <cell r="C168">
            <v>0</v>
          </cell>
          <cell r="D168">
            <v>2</v>
          </cell>
          <cell r="E168">
            <v>2</v>
          </cell>
          <cell r="F168">
            <v>2</v>
          </cell>
        </row>
        <row r="169">
          <cell r="A169" t="str">
            <v>723</v>
          </cell>
          <cell r="B169" t="str">
            <v>NN9 6AD</v>
          </cell>
          <cell r="C169">
            <v>0</v>
          </cell>
          <cell r="D169">
            <v>3</v>
          </cell>
          <cell r="E169">
            <v>3</v>
          </cell>
          <cell r="F169">
            <v>3</v>
          </cell>
        </row>
        <row r="170">
          <cell r="A170" t="str">
            <v>726</v>
          </cell>
          <cell r="B170" t="str">
            <v>NN9 6AY</v>
          </cell>
          <cell r="C170">
            <v>0</v>
          </cell>
          <cell r="D170">
            <v>2</v>
          </cell>
          <cell r="E170">
            <v>2</v>
          </cell>
          <cell r="F170">
            <v>2</v>
          </cell>
        </row>
        <row r="171">
          <cell r="A171" t="str">
            <v>730</v>
          </cell>
          <cell r="B171" t="str">
            <v>NN9 6AJ</v>
          </cell>
          <cell r="C171">
            <v>0</v>
          </cell>
          <cell r="D171">
            <v>2</v>
          </cell>
          <cell r="E171">
            <v>2</v>
          </cell>
          <cell r="F171">
            <v>2</v>
          </cell>
        </row>
        <row r="172">
          <cell r="A172" t="str">
            <v>732</v>
          </cell>
          <cell r="B172" t="str">
            <v>NN9 6AR</v>
          </cell>
          <cell r="C172">
            <v>0</v>
          </cell>
          <cell r="D172">
            <v>3</v>
          </cell>
          <cell r="E172">
            <v>3</v>
          </cell>
          <cell r="F172">
            <v>3</v>
          </cell>
        </row>
        <row r="173">
          <cell r="A173" t="str">
            <v>740</v>
          </cell>
          <cell r="B173" t="str">
            <v>NN9 6AD</v>
          </cell>
          <cell r="C173">
            <v>0</v>
          </cell>
          <cell r="D173">
            <v>1</v>
          </cell>
          <cell r="E173">
            <v>1</v>
          </cell>
          <cell r="F173">
            <v>2</v>
          </cell>
        </row>
        <row r="174">
          <cell r="A174" t="str">
            <v>745</v>
          </cell>
          <cell r="B174" t="str">
            <v>NN9 6AY</v>
          </cell>
          <cell r="C174">
            <v>0</v>
          </cell>
          <cell r="D174">
            <v>1</v>
          </cell>
          <cell r="E174">
            <v>1</v>
          </cell>
          <cell r="F174">
            <v>1</v>
          </cell>
        </row>
        <row r="175">
          <cell r="A175" t="str">
            <v>749</v>
          </cell>
          <cell r="B175" t="str">
            <v>NN9 6AT</v>
          </cell>
          <cell r="C175">
            <v>0</v>
          </cell>
          <cell r="D175">
            <v>1</v>
          </cell>
          <cell r="E175">
            <v>1</v>
          </cell>
          <cell r="F175">
            <v>1</v>
          </cell>
        </row>
        <row r="176">
          <cell r="A176" t="str">
            <v>754</v>
          </cell>
          <cell r="B176" t="str">
            <v>NN9 6AY</v>
          </cell>
          <cell r="C176">
            <v>0</v>
          </cell>
          <cell r="D176">
            <v>2</v>
          </cell>
          <cell r="E176">
            <v>2</v>
          </cell>
          <cell r="F176">
            <v>2</v>
          </cell>
        </row>
        <row r="177">
          <cell r="A177" t="str">
            <v>756</v>
          </cell>
          <cell r="B177" t="str">
            <v>NN9 6RA</v>
          </cell>
          <cell r="C177">
            <v>0</v>
          </cell>
          <cell r="D177">
            <v>3</v>
          </cell>
          <cell r="E177">
            <v>3</v>
          </cell>
          <cell r="F177">
            <v>3</v>
          </cell>
        </row>
        <row r="178">
          <cell r="A178" t="str">
            <v>757</v>
          </cell>
          <cell r="B178" t="str">
            <v>NN9 6AD</v>
          </cell>
          <cell r="C178">
            <v>0</v>
          </cell>
          <cell r="D178">
            <v>2</v>
          </cell>
          <cell r="E178">
            <v>2</v>
          </cell>
          <cell r="F178">
            <v>2</v>
          </cell>
        </row>
        <row r="179">
          <cell r="A179" t="str">
            <v>768</v>
          </cell>
          <cell r="B179" t="str">
            <v>NN9 6AY</v>
          </cell>
          <cell r="C179">
            <v>0</v>
          </cell>
          <cell r="D179">
            <v>2</v>
          </cell>
          <cell r="E179">
            <v>2</v>
          </cell>
          <cell r="F179">
            <v>2</v>
          </cell>
        </row>
        <row r="180">
          <cell r="A180" t="str">
            <v>771</v>
          </cell>
          <cell r="B180" t="str">
            <v>NN9 6RA</v>
          </cell>
          <cell r="C180">
            <v>0</v>
          </cell>
          <cell r="D180">
            <v>4</v>
          </cell>
          <cell r="E180">
            <v>4</v>
          </cell>
          <cell r="F180">
            <v>4</v>
          </cell>
        </row>
        <row r="181">
          <cell r="A181" t="str">
            <v>774</v>
          </cell>
          <cell r="B181" t="str">
            <v>NN9 6AD</v>
          </cell>
          <cell r="C181">
            <v>0</v>
          </cell>
          <cell r="D181">
            <v>0</v>
          </cell>
          <cell r="E181">
            <v>0</v>
          </cell>
          <cell r="F181">
            <v>2</v>
          </cell>
        </row>
        <row r="182">
          <cell r="A182" t="str">
            <v>782</v>
          </cell>
          <cell r="B182" t="str">
            <v>NN9 6AY</v>
          </cell>
          <cell r="C182">
            <v>0</v>
          </cell>
          <cell r="D182">
            <v>5</v>
          </cell>
          <cell r="E182">
            <v>5</v>
          </cell>
          <cell r="F182">
            <v>5</v>
          </cell>
        </row>
        <row r="183">
          <cell r="A183" t="str">
            <v>786</v>
          </cell>
          <cell r="B183" t="str">
            <v>NN9 6RA</v>
          </cell>
          <cell r="C183">
            <v>0</v>
          </cell>
          <cell r="D183">
            <v>3</v>
          </cell>
          <cell r="E183">
            <v>3</v>
          </cell>
          <cell r="F183">
            <v>3</v>
          </cell>
        </row>
        <row r="184">
          <cell r="A184" t="str">
            <v>791</v>
          </cell>
          <cell r="B184" t="str">
            <v>NN9 6AD</v>
          </cell>
          <cell r="C184">
            <v>0</v>
          </cell>
          <cell r="D184">
            <v>1</v>
          </cell>
          <cell r="E184">
            <v>1</v>
          </cell>
          <cell r="F184">
            <v>2</v>
          </cell>
        </row>
        <row r="185">
          <cell r="A185" t="str">
            <v>796</v>
          </cell>
          <cell r="B185" t="str">
            <v>NN9 6AY</v>
          </cell>
          <cell r="C185">
            <v>0</v>
          </cell>
          <cell r="D185">
            <v>0</v>
          </cell>
          <cell r="E185">
            <v>0</v>
          </cell>
          <cell r="F185">
            <v>1</v>
          </cell>
        </row>
        <row r="186">
          <cell r="A186" t="str">
            <v>801</v>
          </cell>
          <cell r="B186" t="str">
            <v>NN9 6RA</v>
          </cell>
          <cell r="C186">
            <v>0</v>
          </cell>
          <cell r="D186">
            <v>2</v>
          </cell>
          <cell r="E186">
            <v>2</v>
          </cell>
          <cell r="F186">
            <v>3</v>
          </cell>
        </row>
        <row r="187">
          <cell r="A187" t="str">
            <v>804</v>
          </cell>
          <cell r="B187" t="str">
            <v>NN9 6AT</v>
          </cell>
          <cell r="C187">
            <v>0</v>
          </cell>
          <cell r="D187">
            <v>2</v>
          </cell>
          <cell r="E187">
            <v>2</v>
          </cell>
          <cell r="F187">
            <v>2</v>
          </cell>
        </row>
        <row r="188">
          <cell r="A188" t="str">
            <v>805</v>
          </cell>
          <cell r="B188" t="str">
            <v>NN9 6AB</v>
          </cell>
          <cell r="C188">
            <v>1</v>
          </cell>
          <cell r="D188">
            <v>1</v>
          </cell>
          <cell r="E188">
            <v>2</v>
          </cell>
          <cell r="F188">
            <v>2</v>
          </cell>
        </row>
        <row r="189">
          <cell r="A189" t="str">
            <v>810</v>
          </cell>
          <cell r="B189" t="str">
            <v>NN9 6AY</v>
          </cell>
          <cell r="C189">
            <v>2</v>
          </cell>
          <cell r="D189">
            <v>0</v>
          </cell>
          <cell r="E189">
            <v>2</v>
          </cell>
          <cell r="F189">
            <v>2</v>
          </cell>
        </row>
        <row r="190">
          <cell r="A190" t="str">
            <v>813</v>
          </cell>
          <cell r="B190" t="str">
            <v>NN9 6AQ</v>
          </cell>
          <cell r="C190">
            <v>0</v>
          </cell>
          <cell r="D190">
            <v>0</v>
          </cell>
          <cell r="E190">
            <v>0</v>
          </cell>
          <cell r="F190">
            <v>0</v>
          </cell>
        </row>
        <row r="191">
          <cell r="A191" t="str">
            <v>816</v>
          </cell>
          <cell r="B191" t="str">
            <v>NN9 6RA</v>
          </cell>
          <cell r="C191">
            <v>0</v>
          </cell>
          <cell r="D191">
            <v>1</v>
          </cell>
          <cell r="E191">
            <v>1</v>
          </cell>
          <cell r="F191">
            <v>1</v>
          </cell>
        </row>
        <row r="192">
          <cell r="A192" t="str">
            <v>823</v>
          </cell>
          <cell r="B192" t="str">
            <v>NN9 6AQ</v>
          </cell>
          <cell r="C192">
            <v>0</v>
          </cell>
          <cell r="D192">
            <v>0</v>
          </cell>
          <cell r="E192">
            <v>0</v>
          </cell>
          <cell r="F192">
            <v>2</v>
          </cell>
        </row>
        <row r="193">
          <cell r="A193" t="str">
            <v>824</v>
          </cell>
          <cell r="B193" t="str">
            <v>NN9 6AQ</v>
          </cell>
          <cell r="C193">
            <v>0</v>
          </cell>
          <cell r="D193">
            <v>0</v>
          </cell>
          <cell r="E193">
            <v>0</v>
          </cell>
          <cell r="F193">
            <v>2</v>
          </cell>
        </row>
        <row r="194">
          <cell r="A194" t="str">
            <v>831</v>
          </cell>
          <cell r="B194" t="str">
            <v>NN9 6RA</v>
          </cell>
          <cell r="C194">
            <v>2</v>
          </cell>
          <cell r="D194">
            <v>0</v>
          </cell>
          <cell r="E194">
            <v>2</v>
          </cell>
          <cell r="F194">
            <v>2</v>
          </cell>
        </row>
        <row r="195">
          <cell r="A195" t="str">
            <v>834</v>
          </cell>
          <cell r="B195" t="str">
            <v>NN9 6AQ</v>
          </cell>
          <cell r="C195">
            <v>0</v>
          </cell>
          <cell r="D195">
            <v>0</v>
          </cell>
          <cell r="E195">
            <v>0</v>
          </cell>
          <cell r="F195">
            <v>1</v>
          </cell>
        </row>
        <row r="196">
          <cell r="A196" t="str">
            <v>835</v>
          </cell>
          <cell r="B196" t="str">
            <v>NN9 6AQ</v>
          </cell>
          <cell r="C196">
            <v>0</v>
          </cell>
          <cell r="D196">
            <v>0</v>
          </cell>
          <cell r="E196">
            <v>0</v>
          </cell>
          <cell r="F196">
            <v>2</v>
          </cell>
        </row>
        <row r="197">
          <cell r="A197" t="str">
            <v>845</v>
          </cell>
          <cell r="B197" t="str">
            <v>NN9 6AQ</v>
          </cell>
          <cell r="C197">
            <v>0</v>
          </cell>
          <cell r="D197">
            <v>0</v>
          </cell>
          <cell r="E197">
            <v>0</v>
          </cell>
          <cell r="F197">
            <v>2</v>
          </cell>
        </row>
        <row r="198">
          <cell r="A198" t="str">
            <v>846</v>
          </cell>
          <cell r="B198" t="str">
            <v>NN9 6AQ</v>
          </cell>
          <cell r="C198">
            <v>0</v>
          </cell>
          <cell r="D198">
            <v>1</v>
          </cell>
          <cell r="E198">
            <v>1</v>
          </cell>
          <cell r="F198">
            <v>1</v>
          </cell>
        </row>
        <row r="199">
          <cell r="A199" t="str">
            <v>853</v>
          </cell>
          <cell r="B199" t="str">
            <v>NN9 6AT</v>
          </cell>
          <cell r="C199">
            <v>0</v>
          </cell>
          <cell r="D199">
            <v>0</v>
          </cell>
          <cell r="E199">
            <v>0</v>
          </cell>
          <cell r="F199">
            <v>1</v>
          </cell>
        </row>
        <row r="200">
          <cell r="A200" t="str">
            <v>858</v>
          </cell>
          <cell r="B200" t="str">
            <v>NN9 6AJ</v>
          </cell>
          <cell r="C200">
            <v>1</v>
          </cell>
          <cell r="D200">
            <v>0</v>
          </cell>
          <cell r="E200">
            <v>1</v>
          </cell>
          <cell r="F200">
            <v>1</v>
          </cell>
        </row>
        <row r="201">
          <cell r="A201" t="str">
            <v>868</v>
          </cell>
          <cell r="B201" t="str">
            <v>NN9 6AQ</v>
          </cell>
          <cell r="C201">
            <v>0</v>
          </cell>
          <cell r="D201">
            <v>2</v>
          </cell>
          <cell r="E201">
            <v>2</v>
          </cell>
          <cell r="F201">
            <v>2</v>
          </cell>
        </row>
        <row r="202">
          <cell r="A202" t="str">
            <v>869</v>
          </cell>
          <cell r="B202" t="str">
            <v>NN9 6AG</v>
          </cell>
          <cell r="C202">
            <v>0</v>
          </cell>
          <cell r="D202">
            <v>2</v>
          </cell>
          <cell r="E202">
            <v>2</v>
          </cell>
          <cell r="F202">
            <v>2</v>
          </cell>
        </row>
        <row r="203">
          <cell r="A203" t="str">
            <v>870</v>
          </cell>
          <cell r="B203" t="str">
            <v>NN9 6AQ</v>
          </cell>
          <cell r="C203">
            <v>0</v>
          </cell>
          <cell r="D203">
            <v>0</v>
          </cell>
          <cell r="E203">
            <v>0</v>
          </cell>
          <cell r="F203">
            <v>2</v>
          </cell>
        </row>
        <row r="204">
          <cell r="A204" t="str">
            <v>880</v>
          </cell>
          <cell r="B204" t="str">
            <v>NN9 6AQ</v>
          </cell>
          <cell r="C204">
            <v>0</v>
          </cell>
          <cell r="D204">
            <v>4</v>
          </cell>
          <cell r="E204">
            <v>4</v>
          </cell>
          <cell r="F204">
            <v>4</v>
          </cell>
        </row>
        <row r="205">
          <cell r="A205" t="str">
            <v>890</v>
          </cell>
          <cell r="B205" t="str">
            <v>NN9 6AQ</v>
          </cell>
          <cell r="C205">
            <v>0</v>
          </cell>
          <cell r="D205">
            <v>0</v>
          </cell>
          <cell r="E205">
            <v>0</v>
          </cell>
          <cell r="F205">
            <v>2</v>
          </cell>
        </row>
        <row r="206">
          <cell r="A206" t="str">
            <v>896</v>
          </cell>
          <cell r="B206" t="str">
            <v>NN9 6AR</v>
          </cell>
          <cell r="C206">
            <v>2</v>
          </cell>
          <cell r="D206">
            <v>0</v>
          </cell>
          <cell r="E206">
            <v>2</v>
          </cell>
          <cell r="F206">
            <v>2</v>
          </cell>
        </row>
        <row r="207">
          <cell r="A207" t="str">
            <v>898</v>
          </cell>
          <cell r="B207" t="str">
            <v>NN9 6AE</v>
          </cell>
          <cell r="C207">
            <v>0</v>
          </cell>
          <cell r="D207">
            <v>2</v>
          </cell>
          <cell r="E207">
            <v>2</v>
          </cell>
          <cell r="F207">
            <v>2</v>
          </cell>
        </row>
        <row r="208">
          <cell r="A208" t="str">
            <v>900</v>
          </cell>
          <cell r="B208" t="str">
            <v>NN9 6AQ</v>
          </cell>
          <cell r="C208">
            <v>0</v>
          </cell>
          <cell r="D208">
            <v>1</v>
          </cell>
          <cell r="E208">
            <v>1</v>
          </cell>
          <cell r="F208">
            <v>1</v>
          </cell>
        </row>
        <row r="209">
          <cell r="A209" t="str">
            <v>901</v>
          </cell>
          <cell r="B209" t="str">
            <v>NN9 6AQ</v>
          </cell>
          <cell r="C209">
            <v>0</v>
          </cell>
          <cell r="D209">
            <v>0</v>
          </cell>
          <cell r="E209">
            <v>0</v>
          </cell>
          <cell r="F209">
            <v>2</v>
          </cell>
        </row>
        <row r="210">
          <cell r="A210" t="str">
            <v>903</v>
          </cell>
          <cell r="B210" t="str">
            <v>NN9 6AJ</v>
          </cell>
          <cell r="C210">
            <v>0</v>
          </cell>
          <cell r="D210">
            <v>2</v>
          </cell>
          <cell r="E210">
            <v>2</v>
          </cell>
          <cell r="F210">
            <v>2</v>
          </cell>
        </row>
        <row r="211">
          <cell r="A211" t="str">
            <v>908</v>
          </cell>
          <cell r="B211" t="str">
            <v>NN9 6AR</v>
          </cell>
          <cell r="C211">
            <v>0</v>
          </cell>
          <cell r="D211">
            <v>0</v>
          </cell>
          <cell r="E211">
            <v>0</v>
          </cell>
          <cell r="F211">
            <v>0</v>
          </cell>
        </row>
        <row r="212">
          <cell r="A212" t="str">
            <v>910</v>
          </cell>
          <cell r="B212" t="str">
            <v>NN9 6AQ</v>
          </cell>
          <cell r="C212">
            <v>0</v>
          </cell>
          <cell r="D212">
            <v>0</v>
          </cell>
          <cell r="E212">
            <v>0</v>
          </cell>
          <cell r="F212">
            <v>1</v>
          </cell>
        </row>
        <row r="213">
          <cell r="A213" t="str">
            <v>912</v>
          </cell>
          <cell r="B213" t="str">
            <v>NN9 6AQ</v>
          </cell>
          <cell r="C213">
            <v>0</v>
          </cell>
          <cell r="D213">
            <v>0</v>
          </cell>
          <cell r="E213">
            <v>0</v>
          </cell>
          <cell r="F213">
            <v>2</v>
          </cell>
        </row>
        <row r="214">
          <cell r="A214" t="str">
            <v>913</v>
          </cell>
          <cell r="B214" t="str">
            <v>NN9 6AE</v>
          </cell>
          <cell r="C214">
            <v>0</v>
          </cell>
          <cell r="D214">
            <v>1</v>
          </cell>
          <cell r="E214">
            <v>1</v>
          </cell>
          <cell r="F214">
            <v>1</v>
          </cell>
        </row>
        <row r="215">
          <cell r="A215" t="str">
            <v>920</v>
          </cell>
          <cell r="B215" t="str">
            <v>NN9 6AQ</v>
          </cell>
          <cell r="C215">
            <v>0</v>
          </cell>
          <cell r="D215">
            <v>0</v>
          </cell>
          <cell r="E215">
            <v>0</v>
          </cell>
          <cell r="F215">
            <v>0</v>
          </cell>
        </row>
        <row r="216">
          <cell r="A216" t="str">
            <v>928</v>
          </cell>
          <cell r="B216" t="str">
            <v>NN9 6AE</v>
          </cell>
          <cell r="C216">
            <v>0</v>
          </cell>
          <cell r="D216">
            <v>0</v>
          </cell>
          <cell r="E216">
            <v>0</v>
          </cell>
          <cell r="F216">
            <v>0</v>
          </cell>
        </row>
        <row r="217">
          <cell r="A217" t="str">
            <v>943</v>
          </cell>
          <cell r="B217" t="str">
            <v>NN9 6AE</v>
          </cell>
          <cell r="C217">
            <v>0</v>
          </cell>
          <cell r="D217">
            <v>3</v>
          </cell>
          <cell r="E217">
            <v>3</v>
          </cell>
          <cell r="F217">
            <v>3</v>
          </cell>
        </row>
        <row r="218">
          <cell r="A218" t="str">
            <v>951</v>
          </cell>
          <cell r="B218" t="str">
            <v>NN9 6AD</v>
          </cell>
          <cell r="C218">
            <v>0</v>
          </cell>
          <cell r="D218">
            <v>2</v>
          </cell>
          <cell r="E218">
            <v>2</v>
          </cell>
          <cell r="F218">
            <v>3</v>
          </cell>
        </row>
        <row r="219">
          <cell r="A219" t="str">
            <v>964</v>
          </cell>
          <cell r="B219" t="str">
            <v>NN9 6AJ</v>
          </cell>
          <cell r="C219">
            <v>0</v>
          </cell>
          <cell r="D219">
            <v>2</v>
          </cell>
          <cell r="E219">
            <v>2</v>
          </cell>
          <cell r="F219">
            <v>2</v>
          </cell>
        </row>
        <row r="220">
          <cell r="A220" t="str">
            <v>965</v>
          </cell>
          <cell r="B220" t="str">
            <v>NN9 6AX</v>
          </cell>
          <cell r="C220">
            <v>1</v>
          </cell>
          <cell r="D220">
            <v>0</v>
          </cell>
          <cell r="E220">
            <v>1</v>
          </cell>
          <cell r="F220">
            <v>2</v>
          </cell>
        </row>
        <row r="221">
          <cell r="A221" t="str">
            <v>968</v>
          </cell>
          <cell r="B221" t="str">
            <v>NN9 6AJ</v>
          </cell>
          <cell r="C221">
            <v>0</v>
          </cell>
          <cell r="D221">
            <v>2</v>
          </cell>
          <cell r="E221">
            <v>2</v>
          </cell>
          <cell r="F221">
            <v>2</v>
          </cell>
        </row>
        <row r="222">
          <cell r="A222" t="str">
            <v>978</v>
          </cell>
          <cell r="B222" t="str">
            <v>NN9 6AJ</v>
          </cell>
          <cell r="C222">
            <v>0</v>
          </cell>
          <cell r="D222">
            <v>0</v>
          </cell>
          <cell r="E222">
            <v>0</v>
          </cell>
          <cell r="F222">
            <v>0</v>
          </cell>
        </row>
        <row r="223">
          <cell r="A223" t="str">
            <v>979</v>
          </cell>
          <cell r="B223" t="str">
            <v>NN9 6AJ</v>
          </cell>
          <cell r="C223">
            <v>1</v>
          </cell>
          <cell r="D223">
            <v>0</v>
          </cell>
          <cell r="E223">
            <v>1</v>
          </cell>
          <cell r="F223">
            <v>1</v>
          </cell>
        </row>
        <row r="224">
          <cell r="A224" t="str">
            <v>988</v>
          </cell>
          <cell r="B224" t="str">
            <v>NN9 6AN</v>
          </cell>
          <cell r="C224">
            <v>0</v>
          </cell>
          <cell r="D224">
            <v>0</v>
          </cell>
          <cell r="E224">
            <v>0</v>
          </cell>
          <cell r="F224">
            <v>1</v>
          </cell>
        </row>
        <row r="225">
          <cell r="A225" t="str">
            <v>991</v>
          </cell>
          <cell r="B225" t="str">
            <v>NN9 6AX</v>
          </cell>
          <cell r="C225">
            <v>0</v>
          </cell>
          <cell r="D225">
            <v>2</v>
          </cell>
          <cell r="E225">
            <v>2</v>
          </cell>
          <cell r="F225">
            <v>2</v>
          </cell>
        </row>
        <row r="226">
          <cell r="A226" t="str">
            <v>998</v>
          </cell>
          <cell r="B226" t="str">
            <v>NN9 6AJ</v>
          </cell>
          <cell r="C226">
            <v>0</v>
          </cell>
          <cell r="D226">
            <v>0</v>
          </cell>
          <cell r="E226">
            <v>0</v>
          </cell>
          <cell r="F226">
            <v>1</v>
          </cell>
        </row>
        <row r="227">
          <cell r="C227">
            <v>73</v>
          </cell>
          <cell r="D227">
            <v>277</v>
          </cell>
          <cell r="E227">
            <v>350</v>
          </cell>
          <cell r="F227">
            <v>438</v>
          </cell>
        </row>
      </sheetData>
      <sheetData sheetId="6"/>
      <sheetData sheetId="7"/>
      <sheetData sheetId="8"/>
      <sheetData sheetId="9"/>
      <sheetData sheetId="10"/>
      <sheetData sheetId="11"/>
      <sheetData sheetId="12"/>
      <sheetData sheetId="13">
        <row r="3">
          <cell r="A3" t="str">
            <v>NN9 6AD</v>
          </cell>
          <cell r="C3" t="str">
            <v>6-15 yrs</v>
          </cell>
        </row>
        <row r="4">
          <cell r="A4" t="str">
            <v>NN9 6AE</v>
          </cell>
          <cell r="C4" t="str">
            <v>16-25 yrs</v>
          </cell>
        </row>
        <row r="5">
          <cell r="A5" t="str">
            <v>NN9 6AX</v>
          </cell>
          <cell r="C5" t="str">
            <v>26-40 yrs</v>
          </cell>
        </row>
        <row r="6">
          <cell r="A6" t="str">
            <v>NN9 6AJ</v>
          </cell>
          <cell r="C6" t="str">
            <v>1-5 yrs</v>
          </cell>
        </row>
        <row r="7">
          <cell r="A7" t="str">
            <v>NN9 6AX</v>
          </cell>
          <cell r="C7" t="str">
            <v>6-15 yrs</v>
          </cell>
        </row>
        <row r="8">
          <cell r="A8" t="str">
            <v>NN9 6AJ</v>
          </cell>
          <cell r="C8" t="str">
            <v>6-15 yrs</v>
          </cell>
        </row>
        <row r="9">
          <cell r="A9" t="str">
            <v>NN9 6AE</v>
          </cell>
          <cell r="C9" t="str">
            <v>16-25 yrs</v>
          </cell>
        </row>
        <row r="10">
          <cell r="A10" t="str">
            <v>NN9 6AJ</v>
          </cell>
          <cell r="C10" t="str">
            <v>16-25 yrs</v>
          </cell>
        </row>
        <row r="11">
          <cell r="A11" t="str">
            <v>NN9 6AX</v>
          </cell>
          <cell r="C11" t="str">
            <v>26-40 yrs</v>
          </cell>
        </row>
        <row r="12">
          <cell r="A12" t="str">
            <v>NN9 6AJ</v>
          </cell>
          <cell r="C12" t="str">
            <v>6-15 yrs</v>
          </cell>
        </row>
        <row r="13">
          <cell r="A13" t="str">
            <v>NN9 6AJ</v>
          </cell>
          <cell r="C13" t="str">
            <v>1-5 yrs</v>
          </cell>
        </row>
        <row r="14">
          <cell r="A14" t="str">
            <v>NN9 6AJ</v>
          </cell>
          <cell r="C14" t="str">
            <v>6-15 yrs</v>
          </cell>
        </row>
        <row r="15">
          <cell r="A15" t="str">
            <v>NN9 6AD</v>
          </cell>
          <cell r="C15" t="str">
            <v>6-15 yrs</v>
          </cell>
        </row>
        <row r="16">
          <cell r="A16" t="str">
            <v>NN9 6AE</v>
          </cell>
          <cell r="C16" t="str">
            <v>16-25 yrs</v>
          </cell>
        </row>
        <row r="17">
          <cell r="A17" t="str">
            <v>NN9 6AE</v>
          </cell>
          <cell r="C17" t="str">
            <v>6-15 yrs</v>
          </cell>
        </row>
        <row r="18">
          <cell r="A18" t="str">
            <v>NN9 6AJ</v>
          </cell>
          <cell r="C18" t="str">
            <v>16-25 yrs</v>
          </cell>
        </row>
        <row r="19">
          <cell r="A19" t="str">
            <v>NN9 6AQ</v>
          </cell>
          <cell r="C19" t="str">
            <v>26-40 yrs</v>
          </cell>
        </row>
        <row r="20">
          <cell r="A20" t="str">
            <v>NN9 6AQ</v>
          </cell>
          <cell r="C20" t="str">
            <v>6-15 yrs</v>
          </cell>
        </row>
        <row r="21">
          <cell r="A21" t="str">
            <v>NN9 6AQ</v>
          </cell>
          <cell r="C21" t="str">
            <v>6-15 yrs</v>
          </cell>
        </row>
        <row r="22">
          <cell r="A22" t="str">
            <v>NN9 6RA</v>
          </cell>
          <cell r="C22" t="str">
            <v>6-15 yrs</v>
          </cell>
        </row>
        <row r="23">
          <cell r="A23" t="str">
            <v>NN9 6AE</v>
          </cell>
          <cell r="C23" t="str">
            <v>41+ yrs</v>
          </cell>
        </row>
        <row r="24">
          <cell r="A24" t="str">
            <v>NN9 6AR</v>
          </cell>
          <cell r="C24" t="str">
            <v>6-15 yrs</v>
          </cell>
        </row>
        <row r="25">
          <cell r="A25" t="str">
            <v>NN9 6AQ</v>
          </cell>
          <cell r="C25" t="str">
            <v>N/S</v>
          </cell>
        </row>
        <row r="26">
          <cell r="A26" t="str">
            <v>NN9 6AG</v>
          </cell>
          <cell r="C26" t="str">
            <v>1-5 yrs</v>
          </cell>
        </row>
        <row r="27">
          <cell r="A27" t="str">
            <v>NN9 6AQ</v>
          </cell>
          <cell r="C27" t="str">
            <v>6-15 yrs</v>
          </cell>
        </row>
        <row r="28">
          <cell r="A28" t="str">
            <v>NN9 6RA</v>
          </cell>
          <cell r="C28" t="str">
            <v>6-15 yrs</v>
          </cell>
        </row>
        <row r="29">
          <cell r="A29" t="str">
            <v>NN9 6AY</v>
          </cell>
          <cell r="C29" t="str">
            <v>6-15 yrs</v>
          </cell>
        </row>
        <row r="30">
          <cell r="A30" t="str">
            <v>NN9 6AB</v>
          </cell>
          <cell r="C30" t="str">
            <v>6-15 yrs</v>
          </cell>
        </row>
        <row r="31">
          <cell r="A31" t="str">
            <v>NN9 6AT</v>
          </cell>
          <cell r="C31" t="str">
            <v>41+ yrs</v>
          </cell>
        </row>
        <row r="32">
          <cell r="A32" t="str">
            <v>NN9 6RA</v>
          </cell>
          <cell r="C32" t="str">
            <v>6-15 yrs</v>
          </cell>
        </row>
        <row r="33">
          <cell r="A33" t="str">
            <v>NN9 6AE</v>
          </cell>
          <cell r="C33" t="str">
            <v>16-25 yrs</v>
          </cell>
        </row>
        <row r="34">
          <cell r="A34" t="str">
            <v>NN9 6AR</v>
          </cell>
          <cell r="C34" t="str">
            <v>6-15 yrs</v>
          </cell>
        </row>
        <row r="35">
          <cell r="A35" t="str">
            <v>NN9 6AQ</v>
          </cell>
          <cell r="C35" t="str">
            <v>6-15 yrs</v>
          </cell>
        </row>
        <row r="36">
          <cell r="A36" t="str">
            <v>NN9 6AG</v>
          </cell>
          <cell r="C36" t="str">
            <v>1-5 yrs</v>
          </cell>
        </row>
        <row r="37">
          <cell r="A37" t="str">
            <v>NN9 6AQ</v>
          </cell>
          <cell r="C37" t="str">
            <v>6-15 yrs</v>
          </cell>
        </row>
        <row r="38">
          <cell r="A38" t="str">
            <v>NN9 6AJ</v>
          </cell>
          <cell r="C38" t="str">
            <v>26-40 yrs</v>
          </cell>
        </row>
        <row r="39">
          <cell r="A39" t="str">
            <v>NN9 6AQ</v>
          </cell>
          <cell r="C39" t="str">
            <v>N/S</v>
          </cell>
        </row>
        <row r="40">
          <cell r="A40" t="str">
            <v>NN9 6RA</v>
          </cell>
          <cell r="C40" t="str">
            <v>6-15 yrs</v>
          </cell>
        </row>
        <row r="41">
          <cell r="A41" t="str">
            <v>NN9 6RA</v>
          </cell>
          <cell r="C41" t="str">
            <v>6-15 yrs</v>
          </cell>
        </row>
        <row r="42">
          <cell r="A42" t="str">
            <v>NN9 6AY</v>
          </cell>
          <cell r="C42" t="str">
            <v>6-15 yrs</v>
          </cell>
        </row>
        <row r="43">
          <cell r="A43" t="str">
            <v>NN9 6AB</v>
          </cell>
          <cell r="C43" t="str">
            <v>6-15 yrs</v>
          </cell>
        </row>
        <row r="44">
          <cell r="A44" t="str">
            <v>NN9 6AT</v>
          </cell>
          <cell r="C44" t="str">
            <v>41+ yrs</v>
          </cell>
        </row>
        <row r="45">
          <cell r="A45" t="str">
            <v>NN9 6AY</v>
          </cell>
          <cell r="C45" t="str">
            <v>6-15 yrs</v>
          </cell>
        </row>
        <row r="46">
          <cell r="A46" t="str">
            <v>NN9 6AY</v>
          </cell>
          <cell r="C46" t="str">
            <v>6-15 yrs</v>
          </cell>
        </row>
        <row r="47">
          <cell r="A47" t="str">
            <v>NN9 6RA</v>
          </cell>
          <cell r="C47" t="str">
            <v>6-15 yrs</v>
          </cell>
        </row>
        <row r="48">
          <cell r="A48" t="str">
            <v>NN9 6RA</v>
          </cell>
          <cell r="C48" t="str">
            <v>6-15 yrs</v>
          </cell>
        </row>
        <row r="49">
          <cell r="A49" t="str">
            <v>NN9 6AY</v>
          </cell>
          <cell r="C49" t="str">
            <v>6-15 yrs</v>
          </cell>
        </row>
        <row r="50">
          <cell r="A50" t="str">
            <v>NN9 6RA</v>
          </cell>
          <cell r="C50" t="str">
            <v>6-15 yrs</v>
          </cell>
        </row>
        <row r="51">
          <cell r="A51" t="str">
            <v>NN9 6RA</v>
          </cell>
          <cell r="C51" t="str">
            <v>6-15 yrs</v>
          </cell>
        </row>
        <row r="52">
          <cell r="A52" t="str">
            <v>NN9 6AR</v>
          </cell>
          <cell r="C52" t="str">
            <v>16-25 yrs</v>
          </cell>
        </row>
        <row r="53">
          <cell r="A53" t="str">
            <v>NN9 6AD</v>
          </cell>
          <cell r="C53" t="str">
            <v>16-25 yrs</v>
          </cell>
        </row>
        <row r="54">
          <cell r="A54" t="str">
            <v>NN9 6AD</v>
          </cell>
          <cell r="C54" t="str">
            <v>6-15 yrs</v>
          </cell>
        </row>
        <row r="55">
          <cell r="A55" t="str">
            <v>NN9 6RA</v>
          </cell>
          <cell r="C55" t="str">
            <v>6-15 yrs</v>
          </cell>
        </row>
        <row r="56">
          <cell r="A56" t="str">
            <v>NN9 6AY</v>
          </cell>
          <cell r="C56" t="str">
            <v>6-15 yrs</v>
          </cell>
        </row>
        <row r="57">
          <cell r="A57" t="str">
            <v>NN9 6RA</v>
          </cell>
          <cell r="C57" t="str">
            <v>6-15 yrs</v>
          </cell>
        </row>
        <row r="58">
          <cell r="A58" t="str">
            <v>NN9 6AY</v>
          </cell>
          <cell r="C58" t="str">
            <v>6-15 yrs</v>
          </cell>
        </row>
        <row r="59">
          <cell r="A59" t="str">
            <v>NN9 6AD</v>
          </cell>
          <cell r="C59" t="str">
            <v>1-5 yrs</v>
          </cell>
        </row>
        <row r="60">
          <cell r="A60" t="str">
            <v>NN9 6RA</v>
          </cell>
          <cell r="C60" t="str">
            <v>6-15 yrs</v>
          </cell>
        </row>
        <row r="61">
          <cell r="A61" t="str">
            <v>NN9 6AY</v>
          </cell>
          <cell r="C61" t="str">
            <v>16-25 yrs</v>
          </cell>
        </row>
        <row r="62">
          <cell r="A62" t="str">
            <v>NN9 6AD</v>
          </cell>
          <cell r="C62" t="str">
            <v>16-25 yrs</v>
          </cell>
        </row>
        <row r="63">
          <cell r="A63" t="str">
            <v>NN9 6AR</v>
          </cell>
          <cell r="C63" t="str">
            <v>16-25 yrs</v>
          </cell>
        </row>
        <row r="64">
          <cell r="A64" t="str">
            <v>NN9 6AJ</v>
          </cell>
          <cell r="C64" t="str">
            <v>16-25 yrs</v>
          </cell>
        </row>
        <row r="65">
          <cell r="A65" t="str">
            <v>NN9 6AY</v>
          </cell>
          <cell r="C65" t="str">
            <v>26-40 yrs</v>
          </cell>
        </row>
        <row r="66">
          <cell r="A66" t="str">
            <v>NN9 6AD</v>
          </cell>
          <cell r="C66" t="str">
            <v>16-25 yrs</v>
          </cell>
        </row>
        <row r="67">
          <cell r="A67" t="str">
            <v>NN9 6AG</v>
          </cell>
          <cell r="C67" t="str">
            <v>6-15 yrs</v>
          </cell>
        </row>
        <row r="68">
          <cell r="A68" t="str">
            <v>NN9 6RA</v>
          </cell>
          <cell r="C68" t="str">
            <v>6-15 yrs</v>
          </cell>
        </row>
        <row r="69">
          <cell r="A69" t="str">
            <v>NN9 6AY</v>
          </cell>
          <cell r="C69" t="str">
            <v>N/S</v>
          </cell>
        </row>
        <row r="70">
          <cell r="A70" t="str">
            <v>NN9 6RA</v>
          </cell>
          <cell r="C70" t="str">
            <v>6-15 yrs</v>
          </cell>
        </row>
        <row r="71">
          <cell r="A71" t="str">
            <v>NN9 6AY</v>
          </cell>
          <cell r="C71" t="str">
            <v>26-40 yrs</v>
          </cell>
        </row>
        <row r="72">
          <cell r="A72" t="str">
            <v>NN9 6AD</v>
          </cell>
          <cell r="C72" t="str">
            <v>1-5 yrs</v>
          </cell>
        </row>
        <row r="73">
          <cell r="A73" t="str">
            <v>NN9 6RA</v>
          </cell>
          <cell r="C73" t="str">
            <v>6-15 yrs</v>
          </cell>
        </row>
        <row r="74">
          <cell r="A74" t="str">
            <v>NN9 6AY</v>
          </cell>
          <cell r="C74" t="str">
            <v>6-15 yrs</v>
          </cell>
        </row>
        <row r="75">
          <cell r="A75" t="str">
            <v>NN9 6AT</v>
          </cell>
          <cell r="C75" t="str">
            <v>26-40 yrs</v>
          </cell>
        </row>
        <row r="76">
          <cell r="A76" t="str">
            <v>NN9 6AY</v>
          </cell>
          <cell r="C76" t="str">
            <v>26-40 yrs</v>
          </cell>
        </row>
        <row r="77">
          <cell r="A77" t="str">
            <v>NN9 6AR</v>
          </cell>
          <cell r="C77" t="str">
            <v>6-15 yrs</v>
          </cell>
        </row>
        <row r="78">
          <cell r="A78" t="str">
            <v>NN9 6AJ</v>
          </cell>
          <cell r="C78" t="str">
            <v>16-25 yrs</v>
          </cell>
        </row>
        <row r="79">
          <cell r="A79" t="str">
            <v>NN9 6AY</v>
          </cell>
          <cell r="C79" t="str">
            <v>N/S</v>
          </cell>
        </row>
        <row r="80">
          <cell r="A80" t="str">
            <v>NN9 6AD</v>
          </cell>
          <cell r="C80" t="str">
            <v>16-25 yrs</v>
          </cell>
        </row>
        <row r="81">
          <cell r="A81" t="str">
            <v>NN9 6AG</v>
          </cell>
          <cell r="C81" t="str">
            <v>26-40 yrs</v>
          </cell>
        </row>
        <row r="82">
          <cell r="A82" t="str">
            <v>NN9 6AL</v>
          </cell>
          <cell r="C82" t="str">
            <v>26-40 yrs</v>
          </cell>
        </row>
        <row r="83">
          <cell r="A83" t="str">
            <v>NN9 6AG</v>
          </cell>
          <cell r="C83" t="str">
            <v>26-40 yrs</v>
          </cell>
        </row>
        <row r="84">
          <cell r="A84" t="str">
            <v>NN9 6AB</v>
          </cell>
          <cell r="C84" t="str">
            <v>6-15 yrs</v>
          </cell>
        </row>
        <row r="85">
          <cell r="A85" t="str">
            <v>NN9 6AL</v>
          </cell>
          <cell r="C85" t="str">
            <v>16-25 yrs</v>
          </cell>
        </row>
        <row r="86">
          <cell r="A86" t="str">
            <v>NN9 6AR</v>
          </cell>
          <cell r="C86" t="str">
            <v>1-5 yrs</v>
          </cell>
        </row>
        <row r="87">
          <cell r="A87" t="str">
            <v>NN9 6AG</v>
          </cell>
          <cell r="C87" t="str">
            <v>26-40 yrs</v>
          </cell>
        </row>
        <row r="88">
          <cell r="A88" t="str">
            <v>NN9 6AB</v>
          </cell>
          <cell r="C88" t="str">
            <v>6-15 yrs</v>
          </cell>
        </row>
        <row r="89">
          <cell r="A89" t="str">
            <v>NN9 6AL</v>
          </cell>
          <cell r="C89" t="str">
            <v>0-1 yrs</v>
          </cell>
        </row>
        <row r="90">
          <cell r="A90" t="str">
            <v>NN9 6AR</v>
          </cell>
          <cell r="C90" t="str">
            <v>41+ yrs</v>
          </cell>
        </row>
        <row r="91">
          <cell r="A91" t="str">
            <v>NN9 6AD</v>
          </cell>
          <cell r="C91" t="str">
            <v>41+ yrs</v>
          </cell>
        </row>
        <row r="92">
          <cell r="A92" t="str">
            <v>NN9 6AD</v>
          </cell>
          <cell r="C92" t="str">
            <v>6-15 yrs</v>
          </cell>
        </row>
        <row r="93">
          <cell r="A93" t="str">
            <v>NN9 6AB</v>
          </cell>
          <cell r="C93" t="str">
            <v>26-40 yrs</v>
          </cell>
        </row>
        <row r="94">
          <cell r="A94" t="str">
            <v>NN9 6AL</v>
          </cell>
          <cell r="C94" t="str">
            <v>26-40 yrs</v>
          </cell>
        </row>
        <row r="95">
          <cell r="A95" t="str">
            <v>NN9 6AL</v>
          </cell>
          <cell r="C95" t="str">
            <v>0-1 yrs</v>
          </cell>
        </row>
        <row r="96">
          <cell r="A96" t="str">
            <v>NN9 6AR</v>
          </cell>
          <cell r="C96" t="str">
            <v>1-5 yrs</v>
          </cell>
        </row>
        <row r="97">
          <cell r="A97" t="str">
            <v>NN9 6AG</v>
          </cell>
          <cell r="C97" t="str">
            <v>16-25 yrs</v>
          </cell>
        </row>
        <row r="98">
          <cell r="A98" t="str">
            <v>NN9 6AB</v>
          </cell>
          <cell r="C98" t="str">
            <v>6-15 yrs</v>
          </cell>
        </row>
        <row r="99">
          <cell r="A99" t="str">
            <v>NN9 6AD</v>
          </cell>
          <cell r="C99" t="str">
            <v>0-1 yrs</v>
          </cell>
        </row>
        <row r="100">
          <cell r="A100" t="str">
            <v>NN9 6AL</v>
          </cell>
          <cell r="C100" t="str">
            <v>0-1 yrs</v>
          </cell>
        </row>
        <row r="101">
          <cell r="A101" t="str">
            <v>NN9 6AR</v>
          </cell>
          <cell r="C101" t="str">
            <v>41+ yrs</v>
          </cell>
        </row>
        <row r="102">
          <cell r="A102" t="str">
            <v>NN9 6AD</v>
          </cell>
          <cell r="C102" t="str">
            <v>41+ yrs</v>
          </cell>
        </row>
        <row r="103">
          <cell r="A103" t="str">
            <v>NN9 6AL</v>
          </cell>
          <cell r="C103" t="str">
            <v>1-5 yrs</v>
          </cell>
        </row>
        <row r="104">
          <cell r="A104" t="str">
            <v>NN9 6AL</v>
          </cell>
          <cell r="C104" t="str">
            <v>1-5 yrs</v>
          </cell>
        </row>
        <row r="105">
          <cell r="A105" t="str">
            <v>NN9 6AD</v>
          </cell>
          <cell r="C105" t="str">
            <v>6-15 yrs</v>
          </cell>
        </row>
        <row r="106">
          <cell r="A106" t="str">
            <v>NN9 6AB</v>
          </cell>
          <cell r="C106" t="str">
            <v>26-40 yrs</v>
          </cell>
        </row>
        <row r="107">
          <cell r="A107" t="str">
            <v>NN9 6AL</v>
          </cell>
          <cell r="C107" t="str">
            <v>16-25 yrs</v>
          </cell>
        </row>
        <row r="108">
          <cell r="A108" t="str">
            <v>NN9 6AL</v>
          </cell>
          <cell r="C108" t="str">
            <v>0-1 yrs</v>
          </cell>
        </row>
        <row r="109">
          <cell r="A109" t="str">
            <v>NN9 6AB</v>
          </cell>
          <cell r="C109" t="str">
            <v>6-15 yrs</v>
          </cell>
        </row>
        <row r="110">
          <cell r="A110" t="str">
            <v>NN9 6AE</v>
          </cell>
          <cell r="C110" t="str">
            <v>16-25 yrs</v>
          </cell>
        </row>
        <row r="111">
          <cell r="A111" t="str">
            <v>NN9 6AB</v>
          </cell>
          <cell r="C111" t="str">
            <v>1-5 yrs</v>
          </cell>
        </row>
        <row r="112">
          <cell r="A112" t="str">
            <v>NN9 6AX</v>
          </cell>
          <cell r="C112" t="str">
            <v>6-15 yrs</v>
          </cell>
        </row>
        <row r="113">
          <cell r="A113" t="str">
            <v>NN9 6AP</v>
          </cell>
          <cell r="C113" t="str">
            <v>6-15 yrs</v>
          </cell>
        </row>
        <row r="114">
          <cell r="A114" t="str">
            <v>NN9 6AB</v>
          </cell>
          <cell r="C114" t="str">
            <v>6-15 yrs</v>
          </cell>
        </row>
        <row r="115">
          <cell r="A115" t="str">
            <v>NN9 6AJ</v>
          </cell>
          <cell r="C115" t="str">
            <v>16-25 yrs</v>
          </cell>
        </row>
        <row r="116">
          <cell r="A116" t="str">
            <v>NN9 6AE</v>
          </cell>
          <cell r="C116" t="str">
            <v>16-25 yrs</v>
          </cell>
        </row>
        <row r="117">
          <cell r="A117" t="str">
            <v>NN9 6AN</v>
          </cell>
          <cell r="C117" t="str">
            <v>6-15 yrs</v>
          </cell>
        </row>
        <row r="118">
          <cell r="A118" t="str">
            <v>NN9 6AB</v>
          </cell>
          <cell r="C118" t="str">
            <v>1-5 yrs</v>
          </cell>
        </row>
        <row r="119">
          <cell r="A119" t="str">
            <v>NN9 6AX</v>
          </cell>
          <cell r="C119" t="str">
            <v>6-15 yrs</v>
          </cell>
        </row>
        <row r="120">
          <cell r="A120" t="str">
            <v>NN9 6AP</v>
          </cell>
          <cell r="C120" t="str">
            <v>6-15 yrs</v>
          </cell>
        </row>
        <row r="121">
          <cell r="A121" t="str">
            <v>NN9 6AB</v>
          </cell>
          <cell r="C121" t="str">
            <v>6-15 yrs</v>
          </cell>
        </row>
        <row r="122">
          <cell r="A122" t="str">
            <v>NN9 6AJ</v>
          </cell>
          <cell r="C122" t="str">
            <v>16-25 yrs</v>
          </cell>
        </row>
        <row r="123">
          <cell r="A123" t="str">
            <v>NN9 6AX</v>
          </cell>
          <cell r="C123" t="str">
            <v>41+ yrs</v>
          </cell>
        </row>
        <row r="124">
          <cell r="A124" t="str">
            <v>NN9 6AR</v>
          </cell>
          <cell r="C124" t="str">
            <v>16-25 yrs</v>
          </cell>
        </row>
        <row r="125">
          <cell r="A125" t="str">
            <v>NN9 6AU</v>
          </cell>
          <cell r="C125" t="str">
            <v>1-5 yrs</v>
          </cell>
        </row>
        <row r="126">
          <cell r="A126" t="str">
            <v>NN9 6AP</v>
          </cell>
          <cell r="C126" t="str">
            <v>6-15 yrs</v>
          </cell>
        </row>
        <row r="127">
          <cell r="A127" t="str">
            <v>NN9 6AB</v>
          </cell>
          <cell r="C127" t="str">
            <v>41+ yrs</v>
          </cell>
        </row>
        <row r="128">
          <cell r="A128" t="str">
            <v>NN9 6AH</v>
          </cell>
          <cell r="C128" t="str">
            <v>6-15 yrs</v>
          </cell>
        </row>
        <row r="129">
          <cell r="A129" t="str">
            <v>NN9 6AX</v>
          </cell>
          <cell r="C129" t="str">
            <v>16-25 yrs</v>
          </cell>
        </row>
        <row r="130">
          <cell r="A130" t="str">
            <v>NN9 6AS</v>
          </cell>
          <cell r="C130" t="str">
            <v>26-40 yrs</v>
          </cell>
        </row>
        <row r="131">
          <cell r="A131" t="str">
            <v>NN9 6AT</v>
          </cell>
          <cell r="C131" t="str">
            <v>1-5 yrs</v>
          </cell>
        </row>
        <row r="132">
          <cell r="A132" t="str">
            <v>NN9 6AS</v>
          </cell>
          <cell r="C132" t="str">
            <v>26-40 yrs</v>
          </cell>
        </row>
        <row r="133">
          <cell r="A133" t="str">
            <v>NN9 6AJ</v>
          </cell>
          <cell r="C133" t="str">
            <v>16-25 yrs</v>
          </cell>
        </row>
        <row r="134">
          <cell r="A134" t="str">
            <v>NN9 6AS</v>
          </cell>
          <cell r="C134" t="str">
            <v>16-25 yrs</v>
          </cell>
        </row>
        <row r="135">
          <cell r="A135" t="str">
            <v>NN9 6AP</v>
          </cell>
          <cell r="C135" t="str">
            <v>16-25 yrs</v>
          </cell>
        </row>
        <row r="136">
          <cell r="A136" t="str">
            <v>NN9 6AR</v>
          </cell>
          <cell r="C136" t="str">
            <v>6-15 yrs</v>
          </cell>
        </row>
        <row r="137">
          <cell r="A137" t="str">
            <v>NN9 6AW</v>
          </cell>
          <cell r="C137" t="str">
            <v>26-40 yrs</v>
          </cell>
        </row>
        <row r="138">
          <cell r="A138" t="str">
            <v>NN9 6AU</v>
          </cell>
          <cell r="C138" t="str">
            <v>1-5 yrs</v>
          </cell>
        </row>
        <row r="139">
          <cell r="A139" t="str">
            <v>NN9 6AJ</v>
          </cell>
          <cell r="C139" t="str">
            <v>6-15 yrs</v>
          </cell>
        </row>
        <row r="140">
          <cell r="A140" t="str">
            <v>NN9 6AP</v>
          </cell>
          <cell r="C140" t="str">
            <v>6-15 yrs</v>
          </cell>
        </row>
        <row r="141">
          <cell r="A141" t="str">
            <v>NN9 6AF</v>
          </cell>
          <cell r="C141" t="str">
            <v>1-5 yrs</v>
          </cell>
        </row>
        <row r="142">
          <cell r="A142" t="str">
            <v>NN9 6AB</v>
          </cell>
          <cell r="C142" t="str">
            <v>16-25 yrs</v>
          </cell>
        </row>
        <row r="143">
          <cell r="A143" t="str">
            <v>NN9 6AH</v>
          </cell>
          <cell r="C143" t="str">
            <v>6-15 yrs</v>
          </cell>
        </row>
        <row r="144">
          <cell r="A144" t="str">
            <v>NN9 6AX</v>
          </cell>
          <cell r="C144" t="str">
            <v>6-15 yrs</v>
          </cell>
        </row>
        <row r="145">
          <cell r="A145" t="str">
            <v>NN9 6AS</v>
          </cell>
          <cell r="C145" t="str">
            <v>26-40 yrs</v>
          </cell>
        </row>
        <row r="146">
          <cell r="A146" t="str">
            <v>NN9 6AT</v>
          </cell>
          <cell r="C146" t="str">
            <v>1-5 yrs</v>
          </cell>
        </row>
        <row r="147">
          <cell r="A147" t="str">
            <v>NN9 6AS</v>
          </cell>
          <cell r="C147" t="str">
            <v>6-15 yrs</v>
          </cell>
        </row>
        <row r="148">
          <cell r="A148" t="str">
            <v>NN9 6AJ</v>
          </cell>
          <cell r="C148" t="str">
            <v>16-25 yrs</v>
          </cell>
        </row>
        <row r="149">
          <cell r="A149" t="str">
            <v>NN9 6AS</v>
          </cell>
          <cell r="C149" t="str">
            <v>16-25 yrs</v>
          </cell>
        </row>
        <row r="150">
          <cell r="A150" t="str">
            <v>NN9 6AP</v>
          </cell>
          <cell r="C150" t="str">
            <v>16-25 yrs</v>
          </cell>
        </row>
        <row r="151">
          <cell r="A151" t="str">
            <v>NN9 6AR</v>
          </cell>
          <cell r="C151" t="str">
            <v>41+ yrs</v>
          </cell>
        </row>
        <row r="152">
          <cell r="A152" t="str">
            <v>NN9 6AW</v>
          </cell>
          <cell r="C152" t="str">
            <v>26-40 yrs</v>
          </cell>
        </row>
        <row r="153">
          <cell r="A153" t="str">
            <v>NN9 6AS</v>
          </cell>
          <cell r="C153" t="str">
            <v>41+ yrs</v>
          </cell>
        </row>
        <row r="154">
          <cell r="A154" t="str">
            <v>NN9 6AU</v>
          </cell>
          <cell r="C154" t="str">
            <v>1-5 yrs</v>
          </cell>
        </row>
        <row r="155">
          <cell r="A155" t="str">
            <v>NN9 6AJ</v>
          </cell>
          <cell r="C155" t="str">
            <v>6-15 yrs</v>
          </cell>
        </row>
        <row r="156">
          <cell r="A156" t="str">
            <v>NN9 6AP</v>
          </cell>
          <cell r="C156" t="str">
            <v>6-15 yrs</v>
          </cell>
        </row>
        <row r="157">
          <cell r="A157" t="str">
            <v>NN9 6AF</v>
          </cell>
          <cell r="C157" t="str">
            <v>1-5 yrs</v>
          </cell>
        </row>
        <row r="158">
          <cell r="A158" t="str">
            <v>NN9 6AP</v>
          </cell>
          <cell r="C158" t="str">
            <v>16-25 yrs</v>
          </cell>
        </row>
        <row r="159">
          <cell r="A159" t="str">
            <v>NN9 6AP</v>
          </cell>
          <cell r="C159" t="str">
            <v>26-40 yrs</v>
          </cell>
        </row>
        <row r="160">
          <cell r="A160" t="str">
            <v>NN9 6AW</v>
          </cell>
          <cell r="C160" t="str">
            <v>1-5 yrs</v>
          </cell>
        </row>
        <row r="161">
          <cell r="A161" t="str">
            <v>NN9 6AG</v>
          </cell>
          <cell r="C161" t="str">
            <v>1-5 yrs</v>
          </cell>
        </row>
        <row r="162">
          <cell r="A162" t="str">
            <v>NN9 6AW</v>
          </cell>
          <cell r="C162" t="str">
            <v>16-25 yrs</v>
          </cell>
        </row>
        <row r="163">
          <cell r="A163" t="str">
            <v>NN9 6AU</v>
          </cell>
          <cell r="C163" t="str">
            <v>0-1 yrs</v>
          </cell>
        </row>
        <row r="164">
          <cell r="A164" t="str">
            <v>NN9 6AU</v>
          </cell>
          <cell r="C164" t="str">
            <v>1-5 yrs</v>
          </cell>
        </row>
        <row r="165">
          <cell r="A165" t="str">
            <v>NN9 6AP</v>
          </cell>
          <cell r="C165" t="str">
            <v>16-25 yrs</v>
          </cell>
        </row>
        <row r="166">
          <cell r="A166" t="str">
            <v>NN9 6AU</v>
          </cell>
          <cell r="C166" t="str">
            <v>1-5 yrs</v>
          </cell>
        </row>
        <row r="167">
          <cell r="A167" t="str">
            <v>NN9 6AU</v>
          </cell>
          <cell r="C167" t="str">
            <v>1-5 yrs</v>
          </cell>
        </row>
        <row r="168">
          <cell r="A168" t="str">
            <v>NN9 6AW</v>
          </cell>
          <cell r="C168" t="str">
            <v>6-15 yrs</v>
          </cell>
        </row>
        <row r="169">
          <cell r="A169" t="str">
            <v>NN9 6AG</v>
          </cell>
          <cell r="C169" t="str">
            <v>1-5 yrs</v>
          </cell>
        </row>
        <row r="170">
          <cell r="A170" t="str">
            <v>NN9 6AW</v>
          </cell>
          <cell r="C170" t="str">
            <v>16-25 yrs</v>
          </cell>
        </row>
        <row r="171">
          <cell r="A171" t="str">
            <v>NN9 6AW</v>
          </cell>
          <cell r="C171" t="str">
            <v>6-15 yrs</v>
          </cell>
        </row>
        <row r="172">
          <cell r="A172" t="str">
            <v>NN9 6AU</v>
          </cell>
          <cell r="C172" t="str">
            <v>1-5 yrs</v>
          </cell>
        </row>
        <row r="173">
          <cell r="A173" t="str">
            <v>NN9 6AU</v>
          </cell>
          <cell r="C173" t="str">
            <v>1-5 yrs</v>
          </cell>
        </row>
        <row r="174">
          <cell r="A174" t="str">
            <v>NN9 6AW</v>
          </cell>
          <cell r="C174" t="str">
            <v>6-15 yrs</v>
          </cell>
        </row>
        <row r="175">
          <cell r="A175" t="str">
            <v>NN9 6AP</v>
          </cell>
          <cell r="C175" t="str">
            <v>26-40 yrs</v>
          </cell>
        </row>
        <row r="176">
          <cell r="A176" t="str">
            <v>NN9 6AU</v>
          </cell>
          <cell r="C176" t="str">
            <v>1-5 yrs</v>
          </cell>
        </row>
        <row r="177">
          <cell r="A177" t="str">
            <v>NN9 6AB</v>
          </cell>
          <cell r="C177" t="str">
            <v>1-5 yrs</v>
          </cell>
        </row>
        <row r="178">
          <cell r="A178" t="str">
            <v>NN9 6AW</v>
          </cell>
          <cell r="C178" t="str">
            <v>16-25 yrs</v>
          </cell>
        </row>
        <row r="179">
          <cell r="A179" t="str">
            <v>NN9 6AU</v>
          </cell>
          <cell r="C179" t="str">
            <v>1-5 yrs</v>
          </cell>
        </row>
        <row r="180">
          <cell r="A180" t="str">
            <v>NN9 6AU</v>
          </cell>
          <cell r="C180" t="str">
            <v>1-5 yrs</v>
          </cell>
        </row>
        <row r="181">
          <cell r="A181" t="str">
            <v>NN9 6AU</v>
          </cell>
          <cell r="C181" t="str">
            <v>0-1 yrs</v>
          </cell>
        </row>
        <row r="182">
          <cell r="A182" t="str">
            <v>NN9 6AJ</v>
          </cell>
          <cell r="C182" t="str">
            <v>16-25 yrs</v>
          </cell>
        </row>
        <row r="183">
          <cell r="A183" t="str">
            <v>NN9 6AW</v>
          </cell>
          <cell r="C183" t="str">
            <v>16-25 yrs</v>
          </cell>
        </row>
        <row r="184">
          <cell r="A184" t="str">
            <v>NN9 6AP</v>
          </cell>
          <cell r="C184" t="str">
            <v>26-40 yrs</v>
          </cell>
        </row>
        <row r="185">
          <cell r="A185" t="str">
            <v>NN9 6AW</v>
          </cell>
          <cell r="C185" t="str">
            <v>26-40 yrs</v>
          </cell>
        </row>
        <row r="186">
          <cell r="A186" t="str">
            <v>NN9 6AU</v>
          </cell>
          <cell r="C186" t="str">
            <v>0-1 yrs</v>
          </cell>
        </row>
        <row r="187">
          <cell r="A187" t="str">
            <v>NN9 6AU</v>
          </cell>
          <cell r="C187" t="str">
            <v>1-5 yrs</v>
          </cell>
        </row>
        <row r="188">
          <cell r="A188" t="str">
            <v>NN9 6AU</v>
          </cell>
          <cell r="C188" t="str">
            <v>1-5 yrs</v>
          </cell>
        </row>
        <row r="189">
          <cell r="A189" t="str">
            <v>NN9 6AW</v>
          </cell>
          <cell r="C189" t="str">
            <v>1-5 yrs</v>
          </cell>
        </row>
        <row r="190">
          <cell r="A190" t="str">
            <v>NN9 6AP</v>
          </cell>
          <cell r="C190" t="str">
            <v>1-5 yrs</v>
          </cell>
        </row>
        <row r="191">
          <cell r="A191" t="str">
            <v>NN9 6AU</v>
          </cell>
          <cell r="C191" t="str">
            <v>N/S</v>
          </cell>
        </row>
        <row r="192">
          <cell r="A192" t="str">
            <v>NN9 6AU</v>
          </cell>
          <cell r="C192" t="str">
            <v>1-5 yrs</v>
          </cell>
        </row>
        <row r="193">
          <cell r="A193" t="str">
            <v>NN9 6AU</v>
          </cell>
          <cell r="C193" t="str">
            <v>1-5 yrs</v>
          </cell>
        </row>
        <row r="194">
          <cell r="A194" t="str">
            <v>NN9 6AW</v>
          </cell>
          <cell r="C194" t="str">
            <v>16-25 yrs</v>
          </cell>
        </row>
        <row r="195">
          <cell r="A195" t="str">
            <v>NN9 6AB</v>
          </cell>
          <cell r="C195" t="str">
            <v>41+ yrs</v>
          </cell>
        </row>
        <row r="196">
          <cell r="A196" t="str">
            <v>NN9 6AU</v>
          </cell>
          <cell r="C196" t="str">
            <v>1-5 yrs</v>
          </cell>
        </row>
        <row r="197">
          <cell r="A197" t="str">
            <v>NN9 6AP</v>
          </cell>
          <cell r="C197" t="str">
            <v>26-40 yrs</v>
          </cell>
        </row>
        <row r="198">
          <cell r="A198" t="str">
            <v>NN9 6AU</v>
          </cell>
          <cell r="C198" t="str">
            <v>1-5 yrs</v>
          </cell>
        </row>
        <row r="199">
          <cell r="A199" t="str">
            <v>NN9 6AU</v>
          </cell>
          <cell r="C199" t="str">
            <v>1-5 yrs</v>
          </cell>
        </row>
        <row r="200">
          <cell r="A200" t="str">
            <v>NN9 6AR</v>
          </cell>
          <cell r="C200" t="str">
            <v>41+ yrs</v>
          </cell>
        </row>
        <row r="201">
          <cell r="A201" t="str">
            <v>NN9 6AW</v>
          </cell>
          <cell r="C201" t="str">
            <v>1-5 yrs</v>
          </cell>
        </row>
        <row r="202">
          <cell r="A202" t="str">
            <v>NN9 6AJ</v>
          </cell>
          <cell r="C202" t="str">
            <v>6-15 yrs</v>
          </cell>
        </row>
        <row r="203">
          <cell r="A203" t="str">
            <v>NN9 6AU</v>
          </cell>
          <cell r="C203" t="str">
            <v>1-5 yrs</v>
          </cell>
        </row>
        <row r="204">
          <cell r="A204" t="str">
            <v>NN9 6AH</v>
          </cell>
          <cell r="C204" t="str">
            <v>16-25 yrs</v>
          </cell>
        </row>
        <row r="205">
          <cell r="A205" t="str">
            <v>NN9 6AU</v>
          </cell>
          <cell r="C205" t="str">
            <v>1-5 yrs</v>
          </cell>
        </row>
        <row r="206">
          <cell r="A206" t="str">
            <v>NN9 6AU</v>
          </cell>
          <cell r="C206" t="str">
            <v>1-5 yrs</v>
          </cell>
        </row>
        <row r="207">
          <cell r="A207" t="str">
            <v>NN9 6AN</v>
          </cell>
          <cell r="C207" t="str">
            <v>1-5 yrs</v>
          </cell>
        </row>
        <row r="208">
          <cell r="A208" t="str">
            <v>NN9 6AW</v>
          </cell>
          <cell r="C208" t="str">
            <v>1-5 yrs</v>
          </cell>
        </row>
        <row r="209">
          <cell r="A209" t="str">
            <v>NN9 6AW</v>
          </cell>
          <cell r="C209" t="str">
            <v>26-40 yrs</v>
          </cell>
        </row>
        <row r="210">
          <cell r="A210" t="str">
            <v>NN9 6AG</v>
          </cell>
          <cell r="C210" t="str">
            <v>1-5 yrs</v>
          </cell>
        </row>
        <row r="211">
          <cell r="A211" t="str">
            <v>NN9 6AW</v>
          </cell>
          <cell r="C211" t="str">
            <v>16-25 yrs</v>
          </cell>
        </row>
        <row r="212">
          <cell r="A212" t="str">
            <v>NN9 6AW</v>
          </cell>
          <cell r="C212" t="str">
            <v>6-15 yrs</v>
          </cell>
        </row>
        <row r="213">
          <cell r="A213" t="str">
            <v>NN9 6AU</v>
          </cell>
          <cell r="C213" t="str">
            <v>26-40 yrs</v>
          </cell>
        </row>
        <row r="214">
          <cell r="A214" t="str">
            <v>NN9 6AU</v>
          </cell>
          <cell r="C214" t="str">
            <v>1-5 yrs</v>
          </cell>
        </row>
        <row r="215">
          <cell r="A215" t="str">
            <v>NN9 6AW</v>
          </cell>
          <cell r="C215" t="str">
            <v>6-15 yrs</v>
          </cell>
        </row>
        <row r="216">
          <cell r="A216" t="str">
            <v>NN9 6AP</v>
          </cell>
          <cell r="C216" t="str">
            <v>26-40 yrs</v>
          </cell>
        </row>
        <row r="217">
          <cell r="A217" t="str">
            <v>NN9 6AU</v>
          </cell>
          <cell r="C217" t="str">
            <v>1-5 yrs</v>
          </cell>
        </row>
        <row r="218">
          <cell r="A218" t="str">
            <v>NN9 6AU</v>
          </cell>
          <cell r="C218" t="str">
            <v>1-5 yrs</v>
          </cell>
        </row>
        <row r="219">
          <cell r="A219" t="str">
            <v>NN9 6AB</v>
          </cell>
          <cell r="C219" t="str">
            <v>1-5 yrs</v>
          </cell>
        </row>
        <row r="220">
          <cell r="A220" t="str">
            <v>NN9 6AJ</v>
          </cell>
          <cell r="C220" t="str">
            <v>0-1 yrs</v>
          </cell>
        </row>
        <row r="221">
          <cell r="A221" t="str">
            <v>NN9 6AW</v>
          </cell>
          <cell r="C221" t="str">
            <v>16-25 yrs</v>
          </cell>
        </row>
        <row r="222">
          <cell r="A222" t="str">
            <v>NN9 6AU</v>
          </cell>
          <cell r="C222" t="str">
            <v>1-5 yrs</v>
          </cell>
        </row>
        <row r="223">
          <cell r="A223" t="str">
            <v>NN9 6AU</v>
          </cell>
          <cell r="C223" t="str">
            <v>1-5 yrs</v>
          </cell>
        </row>
        <row r="224">
          <cell r="A224" t="str">
            <v>NN9 6AU</v>
          </cell>
          <cell r="C224" t="str">
            <v>0-1 yrs</v>
          </cell>
        </row>
        <row r="225">
          <cell r="A225" t="str">
            <v>NN9 6AJ</v>
          </cell>
          <cell r="C225" t="str">
            <v>16-25 yrs</v>
          </cell>
        </row>
        <row r="226">
          <cell r="A226" t="str">
            <v>NN9 6AW</v>
          </cell>
          <cell r="C226" t="str">
            <v>16-25 yrs</v>
          </cell>
        </row>
        <row r="227">
          <cell r="A227" t="str">
            <v>NN9 6AP</v>
          </cell>
          <cell r="C227" t="str">
            <v>26-40 yrs</v>
          </cell>
        </row>
        <row r="228">
          <cell r="A228" t="str">
            <v>NN9 6AW</v>
          </cell>
          <cell r="C228" t="str">
            <v>26-40 yrs</v>
          </cell>
        </row>
        <row r="229">
          <cell r="A229" t="str">
            <v>NN9 6AU</v>
          </cell>
          <cell r="C229" t="str">
            <v>1-5 yrs</v>
          </cell>
        </row>
        <row r="230">
          <cell r="A230" t="str">
            <v>NN9 6AU</v>
          </cell>
          <cell r="C230" t="str">
            <v>1-5 yrs</v>
          </cell>
        </row>
        <row r="231">
          <cell r="A231" t="str">
            <v>NN9 6AW</v>
          </cell>
          <cell r="C231" t="str">
            <v>1-5 yrs</v>
          </cell>
        </row>
        <row r="232">
          <cell r="A232" t="str">
            <v>NN9 6AP</v>
          </cell>
          <cell r="C232" t="str">
            <v>1-5 yrs</v>
          </cell>
        </row>
        <row r="233">
          <cell r="A233" t="str">
            <v>NN9 6AU</v>
          </cell>
          <cell r="C233" t="str">
            <v>0-1 yrs</v>
          </cell>
        </row>
        <row r="234">
          <cell r="A234" t="str">
            <v>NN9 6AU</v>
          </cell>
          <cell r="C234" t="str">
            <v>1-5 yrs</v>
          </cell>
        </row>
        <row r="235">
          <cell r="A235" t="str">
            <v>NN9 6AU</v>
          </cell>
          <cell r="C235" t="str">
            <v>1-5 yrs</v>
          </cell>
        </row>
        <row r="236">
          <cell r="A236" t="str">
            <v>NN9 6AU</v>
          </cell>
          <cell r="C236" t="str">
            <v>1-5 yrs</v>
          </cell>
        </row>
        <row r="237">
          <cell r="A237" t="str">
            <v>NN9 6AU</v>
          </cell>
          <cell r="C237" t="str">
            <v>1-5 yrs</v>
          </cell>
        </row>
        <row r="238">
          <cell r="A238" t="str">
            <v>NN9 6AW</v>
          </cell>
          <cell r="C238" t="str">
            <v>16-25 yrs</v>
          </cell>
        </row>
        <row r="239">
          <cell r="A239" t="str">
            <v>NN9 6AB</v>
          </cell>
          <cell r="C239" t="str">
            <v>26-40 yrs</v>
          </cell>
        </row>
        <row r="240">
          <cell r="A240" t="str">
            <v>NN9 6AU</v>
          </cell>
          <cell r="C240" t="str">
            <v>1-5 yrs</v>
          </cell>
        </row>
        <row r="241">
          <cell r="A241" t="str">
            <v>NN9 6AP</v>
          </cell>
          <cell r="C241" t="str">
            <v>1-5 yrs</v>
          </cell>
        </row>
        <row r="242">
          <cell r="A242" t="str">
            <v>NN9 6AU</v>
          </cell>
          <cell r="C242" t="str">
            <v>1-5 yrs</v>
          </cell>
        </row>
        <row r="243">
          <cell r="A243" t="str">
            <v>NN9 6AU</v>
          </cell>
          <cell r="C243" t="str">
            <v>1-5 yrs</v>
          </cell>
        </row>
        <row r="244">
          <cell r="A244" t="str">
            <v>NN9 6AR</v>
          </cell>
          <cell r="C244" t="str">
            <v>41+ yrs</v>
          </cell>
        </row>
        <row r="245">
          <cell r="A245" t="str">
            <v>NN9 6AW</v>
          </cell>
          <cell r="C245" t="str">
            <v>16-25 yrs</v>
          </cell>
        </row>
        <row r="246">
          <cell r="A246" t="str">
            <v>NN9 6AJ</v>
          </cell>
          <cell r="C246" t="str">
            <v>6-15 yrs</v>
          </cell>
        </row>
        <row r="247">
          <cell r="A247" t="str">
            <v>NN9 6AU</v>
          </cell>
          <cell r="C247" t="str">
            <v>1-5 yrs</v>
          </cell>
        </row>
        <row r="248">
          <cell r="A248" t="str">
            <v>NN9 6AH</v>
          </cell>
          <cell r="C248" t="str">
            <v>6-15 yrs</v>
          </cell>
        </row>
        <row r="249">
          <cell r="A249" t="str">
            <v>NN9 6AU</v>
          </cell>
          <cell r="C249" t="str">
            <v>1-5 yrs</v>
          </cell>
        </row>
        <row r="250">
          <cell r="A250" t="str">
            <v>NN9 6AU</v>
          </cell>
          <cell r="C250" t="str">
            <v>1-5 yrs</v>
          </cell>
        </row>
        <row r="251">
          <cell r="A251" t="str">
            <v>NN9 6AU</v>
          </cell>
          <cell r="C251" t="str">
            <v>1-5 yrs</v>
          </cell>
        </row>
        <row r="252">
          <cell r="A252" t="str">
            <v>NN9 6AN</v>
          </cell>
          <cell r="C252" t="str">
            <v>1-5 yrs</v>
          </cell>
        </row>
        <row r="253">
          <cell r="A253" t="str">
            <v>NN9 6AW</v>
          </cell>
          <cell r="C253" t="str">
            <v>6-15 yrs</v>
          </cell>
        </row>
        <row r="254">
          <cell r="A254" t="str">
            <v>NN9 6AW</v>
          </cell>
          <cell r="C254" t="str">
            <v>26-40 yrs</v>
          </cell>
        </row>
        <row r="255">
          <cell r="A255" t="str">
            <v>NN9 6AW</v>
          </cell>
          <cell r="C255" t="str">
            <v>6-15 yrs</v>
          </cell>
        </row>
        <row r="256">
          <cell r="A256" t="str">
            <v>NN9 6AG</v>
          </cell>
          <cell r="C256" t="str">
            <v>1-5 yrs</v>
          </cell>
        </row>
        <row r="257">
          <cell r="A257" t="str">
            <v>NN9 6AP</v>
          </cell>
          <cell r="C257" t="str">
            <v>1-5 yrs</v>
          </cell>
        </row>
        <row r="258">
          <cell r="A258" t="str">
            <v>NN9 6AW</v>
          </cell>
          <cell r="C258" t="str">
            <v>26-40 yrs</v>
          </cell>
        </row>
        <row r="259">
          <cell r="A259" t="str">
            <v>NN9 6AR</v>
          </cell>
          <cell r="C259" t="str">
            <v>N/S</v>
          </cell>
        </row>
        <row r="260">
          <cell r="A260" t="str">
            <v>NN9 6AW</v>
          </cell>
          <cell r="C260" t="str">
            <v>26-40 yrs</v>
          </cell>
        </row>
        <row r="261">
          <cell r="A261" t="str">
            <v>NN9 6AU</v>
          </cell>
          <cell r="C261" t="str">
            <v>1-5 yrs</v>
          </cell>
        </row>
        <row r="262">
          <cell r="A262" t="str">
            <v>NN9 6AR</v>
          </cell>
          <cell r="C262" t="str">
            <v>16-25 yrs</v>
          </cell>
        </row>
        <row r="263">
          <cell r="A263" t="str">
            <v>NN9 6AF</v>
          </cell>
          <cell r="C263" t="str">
            <v>16-25 yrs</v>
          </cell>
        </row>
        <row r="264">
          <cell r="A264" t="str">
            <v>NN9 6AW</v>
          </cell>
          <cell r="C264" t="str">
            <v>1-5 yrs</v>
          </cell>
        </row>
        <row r="265">
          <cell r="A265" t="str">
            <v>NN9 6AU</v>
          </cell>
          <cell r="C265" t="str">
            <v>1-5 yrs</v>
          </cell>
        </row>
        <row r="266">
          <cell r="A266" t="str">
            <v>NN9 6AU</v>
          </cell>
          <cell r="C266" t="str">
            <v>0-1 yrs</v>
          </cell>
        </row>
        <row r="267">
          <cell r="A267" t="str">
            <v>NN9 6AW</v>
          </cell>
          <cell r="C267" t="str">
            <v>6-15 yrs</v>
          </cell>
        </row>
        <row r="268">
          <cell r="A268" t="str">
            <v>NN9 6AU</v>
          </cell>
          <cell r="C268" t="str">
            <v>1-5 yrs</v>
          </cell>
        </row>
        <row r="269">
          <cell r="A269" t="str">
            <v>NN9 6AW</v>
          </cell>
          <cell r="C269" t="str">
            <v>26-40 yrs</v>
          </cell>
        </row>
        <row r="270">
          <cell r="A270" t="str">
            <v>NN9 6AW</v>
          </cell>
          <cell r="C270" t="str">
            <v>16-25 yrs</v>
          </cell>
        </row>
        <row r="271">
          <cell r="A271" t="str">
            <v>NN9 6AU</v>
          </cell>
          <cell r="C271" t="str">
            <v>1-5 yrs</v>
          </cell>
        </row>
        <row r="272">
          <cell r="A272" t="str">
            <v>NN9 6AU</v>
          </cell>
          <cell r="C272" t="str">
            <v>1-5 yrs</v>
          </cell>
        </row>
        <row r="273">
          <cell r="A273" t="str">
            <v>NN9 6AW</v>
          </cell>
          <cell r="C273" t="str">
            <v>6-15 yrs</v>
          </cell>
        </row>
        <row r="274">
          <cell r="A274" t="str">
            <v>NN9 6AP</v>
          </cell>
          <cell r="C274" t="str">
            <v>26-40 yrs</v>
          </cell>
        </row>
        <row r="275">
          <cell r="A275" t="str">
            <v>NN9 6AU</v>
          </cell>
          <cell r="C275" t="str">
            <v>1-5 yrs</v>
          </cell>
        </row>
        <row r="276">
          <cell r="A276" t="str">
            <v>NN9 6AU</v>
          </cell>
          <cell r="C276" t="str">
            <v>1-5 yrs</v>
          </cell>
        </row>
        <row r="277">
          <cell r="A277" t="str">
            <v>NN9 6AW</v>
          </cell>
          <cell r="C277" t="str">
            <v>0-1 yrs</v>
          </cell>
        </row>
        <row r="278">
          <cell r="A278" t="str">
            <v>NN9 6AX</v>
          </cell>
          <cell r="C278" t="str">
            <v>26-40 yrs</v>
          </cell>
        </row>
        <row r="279">
          <cell r="A279" t="str">
            <v>NN9 6AU</v>
          </cell>
          <cell r="C279" t="str">
            <v>1-5 yrs</v>
          </cell>
        </row>
        <row r="280">
          <cell r="A280" t="str">
            <v>NN9 6AW</v>
          </cell>
          <cell r="C280" t="str">
            <v>6-15 yrs</v>
          </cell>
        </row>
        <row r="281">
          <cell r="A281" t="str">
            <v>NN9 6AB</v>
          </cell>
          <cell r="C281" t="str">
            <v>26-40 yrs</v>
          </cell>
        </row>
        <row r="282">
          <cell r="A282" t="str">
            <v>NN9 6AB</v>
          </cell>
          <cell r="C282" t="str">
            <v>6-15 yrs</v>
          </cell>
        </row>
        <row r="283">
          <cell r="A283" t="str">
            <v>NN9 6AF</v>
          </cell>
          <cell r="C283" t="str">
            <v>1-5 yrs</v>
          </cell>
        </row>
        <row r="284">
          <cell r="A284" t="str">
            <v>NN9 6AU</v>
          </cell>
          <cell r="C284" t="str">
            <v>1-5 yrs</v>
          </cell>
        </row>
        <row r="285">
          <cell r="A285" t="str">
            <v>NN9 6AR</v>
          </cell>
          <cell r="C285" t="str">
            <v>16-25 yrs</v>
          </cell>
        </row>
        <row r="286">
          <cell r="A286" t="str">
            <v>NN9 6AF</v>
          </cell>
          <cell r="C286" t="str">
            <v>26-40 yrs</v>
          </cell>
        </row>
        <row r="287">
          <cell r="A287" t="str">
            <v>NN9 6AB</v>
          </cell>
          <cell r="C287" t="str">
            <v>26-40 yrs</v>
          </cell>
        </row>
        <row r="288">
          <cell r="A288" t="str">
            <v>NN9 6AW</v>
          </cell>
          <cell r="C288" t="str">
            <v>1-5 yrs</v>
          </cell>
        </row>
        <row r="289">
          <cell r="A289" t="str">
            <v>NN9 6AB</v>
          </cell>
          <cell r="C289" t="str">
            <v>41+ yrs</v>
          </cell>
        </row>
        <row r="290">
          <cell r="A290" t="str">
            <v>NN9 6AF</v>
          </cell>
          <cell r="C290" t="str">
            <v>0-1 yrs</v>
          </cell>
        </row>
        <row r="291">
          <cell r="A291" t="str">
            <v>NN9 6AU</v>
          </cell>
          <cell r="C291" t="str">
            <v>1-5 yrs</v>
          </cell>
        </row>
        <row r="292">
          <cell r="A292" t="str">
            <v>NN9 6AU</v>
          </cell>
          <cell r="C292" t="str">
            <v>0-1 yrs</v>
          </cell>
        </row>
        <row r="293">
          <cell r="A293" t="str">
            <v>NN9 6AW</v>
          </cell>
          <cell r="C293" t="str">
            <v>6-15 yrs</v>
          </cell>
        </row>
        <row r="294">
          <cell r="A294" t="str">
            <v>NN9 6AU</v>
          </cell>
          <cell r="C294" t="str">
            <v>1-5 yrs</v>
          </cell>
        </row>
        <row r="295">
          <cell r="A295" t="str">
            <v>NN9 6AW</v>
          </cell>
          <cell r="C295" t="str">
            <v>26-40 yrs</v>
          </cell>
        </row>
        <row r="296">
          <cell r="A296" t="str">
            <v>NN9 6AW</v>
          </cell>
          <cell r="C296" t="str">
            <v>6-15 yrs</v>
          </cell>
        </row>
        <row r="297">
          <cell r="A297" t="str">
            <v>NN9 6AU</v>
          </cell>
          <cell r="C297" t="str">
            <v>1-5 yrs</v>
          </cell>
        </row>
        <row r="298">
          <cell r="A298" t="str">
            <v>NN9 6AW</v>
          </cell>
          <cell r="C298" t="str">
            <v>6-15 yrs</v>
          </cell>
        </row>
        <row r="299">
          <cell r="A299" t="str">
            <v>NN9 6AU</v>
          </cell>
          <cell r="C299" t="str">
            <v>1-5 yrs</v>
          </cell>
        </row>
        <row r="300">
          <cell r="A300" t="str">
            <v>NN9 6AW</v>
          </cell>
          <cell r="C300" t="str">
            <v>6-15 yrs</v>
          </cell>
        </row>
        <row r="301">
          <cell r="A301" t="str">
            <v>NN9 6AP</v>
          </cell>
          <cell r="C301" t="str">
            <v>26-40 yrs</v>
          </cell>
        </row>
        <row r="302">
          <cell r="A302" t="str">
            <v>NN9 6AU</v>
          </cell>
          <cell r="C302" t="str">
            <v>1-5 yrs</v>
          </cell>
        </row>
        <row r="303">
          <cell r="A303" t="str">
            <v>NN9 6AU</v>
          </cell>
          <cell r="C303" t="str">
            <v>1-5 yrs</v>
          </cell>
        </row>
        <row r="304">
          <cell r="A304" t="str">
            <v>NN9 6AW</v>
          </cell>
          <cell r="C304" t="str">
            <v>0-1 yrs</v>
          </cell>
        </row>
        <row r="305">
          <cell r="A305" t="str">
            <v>NN9 6AX</v>
          </cell>
          <cell r="C305" t="str">
            <v>26-40 yrs</v>
          </cell>
        </row>
        <row r="306">
          <cell r="A306" t="str">
            <v>NN9 6AU</v>
          </cell>
          <cell r="C306" t="str">
            <v>1-5 yrs</v>
          </cell>
        </row>
        <row r="307">
          <cell r="A307" t="str">
            <v>NN9 6AW</v>
          </cell>
          <cell r="C307" t="str">
            <v>6-15 yrs</v>
          </cell>
        </row>
        <row r="308">
          <cell r="A308" t="str">
            <v>NN9 6AB</v>
          </cell>
          <cell r="C308" t="str">
            <v>26-40 yrs</v>
          </cell>
        </row>
        <row r="309">
          <cell r="A309" t="str">
            <v>NN9 6AW</v>
          </cell>
          <cell r="C309" t="str">
            <v>26-40 yrs</v>
          </cell>
        </row>
        <row r="310">
          <cell r="A310" t="str">
            <v>NN9 6AB</v>
          </cell>
          <cell r="C310" t="str">
            <v>6-15 yrs</v>
          </cell>
        </row>
        <row r="311">
          <cell r="A311" t="str">
            <v>NN9 6AF</v>
          </cell>
          <cell r="C311" t="str">
            <v>1-5 yrs</v>
          </cell>
        </row>
        <row r="312">
          <cell r="A312" t="str">
            <v>NN9 6AU</v>
          </cell>
          <cell r="C312" t="str">
            <v>1-5 yrs</v>
          </cell>
        </row>
        <row r="313">
          <cell r="A313" t="str">
            <v>NN9 6AW</v>
          </cell>
          <cell r="C313" t="str">
            <v>26-40 yrs</v>
          </cell>
        </row>
        <row r="314">
          <cell r="A314" t="str">
            <v>NN9 6AR</v>
          </cell>
          <cell r="C314" t="str">
            <v>16-25 yrs</v>
          </cell>
        </row>
        <row r="315">
          <cell r="A315" t="str">
            <v>NN9 6AF</v>
          </cell>
          <cell r="C315" t="str">
            <v>26-40 yrs</v>
          </cell>
        </row>
        <row r="316">
          <cell r="A316" t="str">
            <v>NN9 6AB</v>
          </cell>
          <cell r="C316" t="str">
            <v>16-25 yrs</v>
          </cell>
        </row>
        <row r="317">
          <cell r="A317" t="str">
            <v>NN9 6AU</v>
          </cell>
          <cell r="C317" t="str">
            <v>1-5 yrs</v>
          </cell>
        </row>
        <row r="318">
          <cell r="A318" t="str">
            <v>NN9 6AY</v>
          </cell>
          <cell r="C318" t="str">
            <v>6-15 yrs</v>
          </cell>
        </row>
        <row r="319">
          <cell r="A319" t="str">
            <v>NN9 6AB</v>
          </cell>
          <cell r="C319" t="str">
            <v>41+ yrs</v>
          </cell>
        </row>
        <row r="320">
          <cell r="A320" t="str">
            <v>NN9 6AF</v>
          </cell>
          <cell r="C320" t="str">
            <v>0-1 yrs</v>
          </cell>
        </row>
        <row r="321">
          <cell r="A321" t="str">
            <v>NN9 6AR</v>
          </cell>
          <cell r="C321" t="str">
            <v>16-25 yrs</v>
          </cell>
        </row>
        <row r="322">
          <cell r="A322" t="str">
            <v>NN9 6AF</v>
          </cell>
          <cell r="C322" t="str">
            <v>N/S</v>
          </cell>
        </row>
        <row r="323">
          <cell r="A323" t="str">
            <v>NN9 6AR</v>
          </cell>
          <cell r="C323" t="str">
            <v>16-25 yrs</v>
          </cell>
        </row>
        <row r="324">
          <cell r="A324" t="str">
            <v>NN9 6AR</v>
          </cell>
          <cell r="C324" t="str">
            <v>16-25 yrs</v>
          </cell>
        </row>
        <row r="325">
          <cell r="A325" t="str">
            <v>NN9 6AU</v>
          </cell>
          <cell r="C325" t="str">
            <v>1-5 yrs</v>
          </cell>
        </row>
        <row r="326">
          <cell r="A326" t="str">
            <v>NN9 6AF</v>
          </cell>
          <cell r="C326" t="str">
            <v>26-40 yrs</v>
          </cell>
        </row>
        <row r="327">
          <cell r="A327" t="str">
            <v>NN9 6AU</v>
          </cell>
          <cell r="C327" t="str">
            <v>1-5 yrs</v>
          </cell>
        </row>
        <row r="328">
          <cell r="A328" t="str">
            <v>NN9 6AR</v>
          </cell>
          <cell r="C328" t="str">
            <v>6-15 yrs</v>
          </cell>
        </row>
        <row r="329">
          <cell r="A329" t="str">
            <v>NN9 6AU</v>
          </cell>
          <cell r="C329" t="str">
            <v>1-5 yrs</v>
          </cell>
        </row>
        <row r="330">
          <cell r="A330" t="str">
            <v>NN9 6AF</v>
          </cell>
          <cell r="C330" t="str">
            <v>1-5 yrs</v>
          </cell>
        </row>
        <row r="331">
          <cell r="A331" t="str">
            <v>NN9 6AR</v>
          </cell>
          <cell r="C331" t="str">
            <v>16-25 yrs</v>
          </cell>
        </row>
        <row r="332">
          <cell r="A332" t="str">
            <v>NN9 6AR</v>
          </cell>
          <cell r="C332" t="str">
            <v>26-40 yrs</v>
          </cell>
        </row>
        <row r="333">
          <cell r="A333" t="str">
            <v>NN9 6AR</v>
          </cell>
          <cell r="C333" t="str">
            <v>26-40 yrs</v>
          </cell>
        </row>
        <row r="334">
          <cell r="A334" t="str">
            <v>NN9 6AU</v>
          </cell>
          <cell r="C334" t="str">
            <v>1-5 yrs</v>
          </cell>
        </row>
        <row r="335">
          <cell r="A335" t="str">
            <v>NN9 6AF</v>
          </cell>
          <cell r="C335" t="str">
            <v>16-25 yrs</v>
          </cell>
        </row>
        <row r="336">
          <cell r="A336" t="str">
            <v>NN9 6AU</v>
          </cell>
          <cell r="C336" t="str">
            <v>1-5 yrs</v>
          </cell>
        </row>
        <row r="337">
          <cell r="A337" t="str">
            <v>NN9 6AJ</v>
          </cell>
          <cell r="C337" t="str">
            <v>41+ yrs</v>
          </cell>
        </row>
        <row r="338">
          <cell r="A338" t="str">
            <v>NN9 6AR</v>
          </cell>
          <cell r="C338" t="str">
            <v>16-25 yrs</v>
          </cell>
        </row>
        <row r="339">
          <cell r="A339" t="str">
            <v>NN9 6AU</v>
          </cell>
          <cell r="C339" t="str">
            <v>1-5 yrs</v>
          </cell>
        </row>
        <row r="340">
          <cell r="A340" t="str">
            <v>NN9 6AF</v>
          </cell>
          <cell r="C340" t="str">
            <v>1-5 yrs</v>
          </cell>
        </row>
        <row r="341">
          <cell r="A341" t="str">
            <v>NN9 6AR</v>
          </cell>
          <cell r="C341" t="str">
            <v>16-25 yrs</v>
          </cell>
        </row>
        <row r="342">
          <cell r="A342" t="str">
            <v>NN9 6AR</v>
          </cell>
          <cell r="C342" t="str">
            <v>16-25 yrs</v>
          </cell>
        </row>
        <row r="343">
          <cell r="A343" t="str">
            <v>NN9 6AU</v>
          </cell>
          <cell r="C343" t="str">
            <v>1-5 yrs</v>
          </cell>
        </row>
        <row r="344">
          <cell r="A344" t="str">
            <v>NN9 6AR</v>
          </cell>
          <cell r="C344" t="str">
            <v>16-25 yrs</v>
          </cell>
        </row>
        <row r="345">
          <cell r="A345" t="str">
            <v>NN9 6AB</v>
          </cell>
          <cell r="C345" t="str">
            <v>6-15 yrs</v>
          </cell>
        </row>
        <row r="346">
          <cell r="A346" t="str">
            <v>NN9 6AR</v>
          </cell>
          <cell r="C346" t="str">
            <v>41+ yrs</v>
          </cell>
        </row>
        <row r="347">
          <cell r="A347" t="str">
            <v>NN9 6AB</v>
          </cell>
          <cell r="C347" t="str">
            <v>6-15 yrs</v>
          </cell>
        </row>
        <row r="348">
          <cell r="A348" t="str">
            <v>NN9 6AR</v>
          </cell>
          <cell r="C348" t="str">
            <v>N/S</v>
          </cell>
        </row>
        <row r="349">
          <cell r="A349" t="str">
            <v>NN9 6AB</v>
          </cell>
          <cell r="C349" t="str">
            <v>6-15 yrs</v>
          </cell>
        </row>
        <row r="350">
          <cell r="A350" t="str">
            <v>NN9 6AR</v>
          </cell>
          <cell r="C350" t="str">
            <v>N/S</v>
          </cell>
        </row>
        <row r="351">
          <cell r="A351" t="str">
            <v>NN9 6AB</v>
          </cell>
          <cell r="C351" t="str">
            <v>6-15 yrs</v>
          </cell>
        </row>
        <row r="352">
          <cell r="A352" t="str">
            <v>NN9 6AR</v>
          </cell>
          <cell r="C352" t="str">
            <v>6-15 yrs</v>
          </cell>
        </row>
      </sheetData>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ndp.chelveston.org.uk/NDP-S018b/votes" TargetMode="External"/><Relationship Id="rId13" Type="http://schemas.openxmlformats.org/officeDocument/2006/relationships/hyperlink" Target="http://ndp.chelveston.org.uk/NDP-S019a/votes" TargetMode="External"/><Relationship Id="rId18" Type="http://schemas.openxmlformats.org/officeDocument/2006/relationships/hyperlink" Target="http://ndp.chelveston.org.uk/NDP-S020b/votes" TargetMode="External"/><Relationship Id="rId3" Type="http://schemas.openxmlformats.org/officeDocument/2006/relationships/hyperlink" Target="http://ndp.chelveston.org.uk/NDP-S004b/votes" TargetMode="External"/><Relationship Id="rId7" Type="http://schemas.openxmlformats.org/officeDocument/2006/relationships/hyperlink" Target="http://ndp.chelveston.org.uk/NDP-S015/votes" TargetMode="External"/><Relationship Id="rId12" Type="http://schemas.openxmlformats.org/officeDocument/2006/relationships/hyperlink" Target="http://ndp.chelveston.org.uk/NDP-S017/votes" TargetMode="External"/><Relationship Id="rId17" Type="http://schemas.openxmlformats.org/officeDocument/2006/relationships/hyperlink" Target="http://ndp.chelveston.org.uk/NDP-S021/votes" TargetMode="External"/><Relationship Id="rId2" Type="http://schemas.openxmlformats.org/officeDocument/2006/relationships/hyperlink" Target="http://ndp.chelveston.org.uk/NDP-S013/votes" TargetMode="External"/><Relationship Id="rId16" Type="http://schemas.openxmlformats.org/officeDocument/2006/relationships/hyperlink" Target="http://ndp.chelveston.org.uk/NDP-S020a/votes" TargetMode="External"/><Relationship Id="rId20" Type="http://schemas.openxmlformats.org/officeDocument/2006/relationships/printerSettings" Target="../printerSettings/printerSettings1.bin"/><Relationship Id="rId1" Type="http://schemas.openxmlformats.org/officeDocument/2006/relationships/hyperlink" Target="http://ndp.chelveston.org.uk/NDP-S004a/votes" TargetMode="External"/><Relationship Id="rId6" Type="http://schemas.openxmlformats.org/officeDocument/2006/relationships/hyperlink" Target="http://ndp.chelveston.org.uk/NDP-S002/votes" TargetMode="External"/><Relationship Id="rId11" Type="http://schemas.openxmlformats.org/officeDocument/2006/relationships/hyperlink" Target="http://ndp.chelveston.org.uk/NDP-S006/votes" TargetMode="External"/><Relationship Id="rId5" Type="http://schemas.openxmlformats.org/officeDocument/2006/relationships/hyperlink" Target="http://ndp.chelveston.org.uk/NDP-S001/votes" TargetMode="External"/><Relationship Id="rId15" Type="http://schemas.openxmlformats.org/officeDocument/2006/relationships/hyperlink" Target="http://ndp.chelveston.org.uk/NDP-S008/votes" TargetMode="External"/><Relationship Id="rId10" Type="http://schemas.openxmlformats.org/officeDocument/2006/relationships/hyperlink" Target="http://ndp.chelveston.org.uk/NDP-S005/votes" TargetMode="External"/><Relationship Id="rId19" Type="http://schemas.openxmlformats.org/officeDocument/2006/relationships/hyperlink" Target="http://ndp.chelveston.org.uk/NDP-S019b/votes" TargetMode="External"/><Relationship Id="rId4" Type="http://schemas.openxmlformats.org/officeDocument/2006/relationships/hyperlink" Target="http://ndp.chelveston.org.uk/NDP-S007/votes" TargetMode="External"/><Relationship Id="rId9" Type="http://schemas.openxmlformats.org/officeDocument/2006/relationships/hyperlink" Target="http://ndp.chelveston.org.uk/NDP-S018a/votes" TargetMode="External"/><Relationship Id="rId14" Type="http://schemas.openxmlformats.org/officeDocument/2006/relationships/hyperlink" Target="http://ndp.chelveston.org.uk/NDP-S014/vote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ndp.chelveston.org.uk/NDP-S001"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ndp.chelveston.org.uk/NDP-S002"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ndp.chelveston.org.uk/NDP-S004a"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ndp.chelveston.org.uk/NDP-S004b"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ndp.chelveston.org.uk/NDP-S005"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ndp.chelveston.org.uk/NDP-S006"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ndp.chelveston.org.uk/NDP-S007"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ndp.chelveston.org.uk/NDP-S008"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ndp.chelveston.org.uk/NDP-S013"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ndp.chelveston.org.uk/NDP-S014"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ndp.chelveston.org.uk/NDP-S015"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ndp.chelveston.org.uk/NDP-S017" TargetMode="External"/></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hyperlink" Target="http://ndp.chelveston.org.uk/NDP-S018a" TargetMode="External"/></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hyperlink" Target="http://ndp.chelveston.org.uk/NDP-S018b" TargetMode="External"/></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hyperlink" Target="http://ndp.chelveston.org.uk/NDP-S019a" TargetMode="External"/></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3.bin"/><Relationship Id="rId1" Type="http://schemas.openxmlformats.org/officeDocument/2006/relationships/hyperlink" Target="http://ndp.chelveston.org.uk/NDP-S019b" TargetMode="External"/></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hyperlink" Target="http://ndp.chelveston.org.uk/NDP-S020a/votes" TargetMode="External"/></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openxmlformats.org/officeDocument/2006/relationships/hyperlink" Target="http://ndp.chelveston.org.uk/NDP-S020b" TargetMode="External"/></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hyperlink" Target="http://ndp.chelveston.org.uk/NDP-S021"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ndp.chelveston.org.uk/NDP-RESULTS/v2.0/xlsx" TargetMode="External"/><Relationship Id="rId2" Type="http://schemas.openxmlformats.org/officeDocument/2006/relationships/hyperlink" Target="http://ndp.chelveston.org.uk/NDP-RESULTS/v2.0/pdf" TargetMode="External"/><Relationship Id="rId1" Type="http://schemas.openxmlformats.org/officeDocument/2006/relationships/hyperlink" Target="http://ndp.chelveston.org.uk/NDP-RESULTS/v1.1/pdf" TargetMode="External"/><Relationship Id="rId5" Type="http://schemas.openxmlformats.org/officeDocument/2006/relationships/printerSettings" Target="../printerSettings/printerSettings27.bin"/><Relationship Id="rId4" Type="http://schemas.openxmlformats.org/officeDocument/2006/relationships/hyperlink" Target="http://ndp.chelveston.org.uk/NDP-RESULTS/v1.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sheetPr>
  <dimension ref="A1:L200"/>
  <sheetViews>
    <sheetView tabSelected="1" workbookViewId="0">
      <selection activeCell="B33" sqref="B33"/>
    </sheetView>
  </sheetViews>
  <sheetFormatPr defaultRowHeight="15" x14ac:dyDescent="0.25"/>
  <cols>
    <col min="1" max="1" width="42.85546875" customWidth="1"/>
    <col min="2" max="2" width="9.140625" style="2"/>
    <col min="3" max="3" width="10.140625" style="2" customWidth="1"/>
    <col min="4" max="5" width="10.28515625" style="2" customWidth="1"/>
    <col min="6" max="6" width="10.42578125" style="2" customWidth="1"/>
    <col min="7" max="7" width="10.5703125" customWidth="1"/>
    <col min="8" max="8" width="11.28515625" customWidth="1"/>
    <col min="9" max="9" width="11.42578125" customWidth="1"/>
    <col min="10" max="10" width="11.140625" customWidth="1"/>
  </cols>
  <sheetData>
    <row r="1" spans="1:10" ht="18.75" x14ac:dyDescent="0.3">
      <c r="A1" s="1" t="s">
        <v>0</v>
      </c>
      <c r="H1" s="3"/>
      <c r="I1" s="178" t="s">
        <v>2814</v>
      </c>
      <c r="J1" s="178"/>
    </row>
    <row r="2" spans="1:10" ht="13.5" customHeight="1" x14ac:dyDescent="0.25">
      <c r="A2" s="4"/>
      <c r="J2" s="110" t="s">
        <v>159</v>
      </c>
    </row>
    <row r="3" spans="1:10" ht="39.75" customHeight="1" x14ac:dyDescent="0.25">
      <c r="A3" s="5" t="s">
        <v>1</v>
      </c>
      <c r="B3" s="6" t="s">
        <v>2</v>
      </c>
      <c r="C3" s="6" t="s">
        <v>3</v>
      </c>
      <c r="D3" s="6" t="s">
        <v>4</v>
      </c>
      <c r="E3" s="6" t="s">
        <v>5</v>
      </c>
      <c r="F3" s="6" t="s">
        <v>6</v>
      </c>
      <c r="G3" s="6" t="s">
        <v>7</v>
      </c>
      <c r="H3" s="6" t="s">
        <v>8</v>
      </c>
      <c r="I3" s="6" t="s">
        <v>9</v>
      </c>
      <c r="J3" s="7" t="s">
        <v>10</v>
      </c>
    </row>
    <row r="4" spans="1:10" x14ac:dyDescent="0.25">
      <c r="A4" s="8" t="s">
        <v>11</v>
      </c>
      <c r="B4" s="9">
        <v>13</v>
      </c>
      <c r="C4" s="9">
        <v>33</v>
      </c>
      <c r="D4" s="10">
        <v>23</v>
      </c>
      <c r="E4" s="10">
        <v>10</v>
      </c>
      <c r="F4" s="10">
        <v>33</v>
      </c>
      <c r="G4" s="10">
        <v>13</v>
      </c>
      <c r="H4" s="11">
        <v>1</v>
      </c>
      <c r="I4" s="11">
        <v>1</v>
      </c>
      <c r="J4" s="12" t="s">
        <v>12</v>
      </c>
    </row>
    <row r="5" spans="1:10" x14ac:dyDescent="0.25">
      <c r="A5" s="8" t="s">
        <v>13</v>
      </c>
      <c r="B5" s="9">
        <v>5</v>
      </c>
      <c r="C5" s="9">
        <v>10</v>
      </c>
      <c r="D5" s="10">
        <v>10</v>
      </c>
      <c r="E5" s="10">
        <v>0</v>
      </c>
      <c r="F5" s="10">
        <v>10</v>
      </c>
      <c r="G5" s="10">
        <v>5</v>
      </c>
      <c r="H5" s="11">
        <v>1</v>
      </c>
      <c r="I5" s="11">
        <v>1</v>
      </c>
      <c r="J5" s="13" t="s">
        <v>14</v>
      </c>
    </row>
    <row r="6" spans="1:10" x14ac:dyDescent="0.25">
      <c r="A6" s="8" t="s">
        <v>15</v>
      </c>
      <c r="B6" s="9">
        <v>4</v>
      </c>
      <c r="C6" s="9">
        <v>8</v>
      </c>
      <c r="D6" s="10">
        <v>6</v>
      </c>
      <c r="E6" s="10">
        <v>2</v>
      </c>
      <c r="F6" s="10">
        <v>8</v>
      </c>
      <c r="G6" s="10">
        <v>4</v>
      </c>
      <c r="H6" s="11">
        <v>1</v>
      </c>
      <c r="I6" s="11">
        <v>1</v>
      </c>
      <c r="J6" s="13" t="s">
        <v>14</v>
      </c>
    </row>
    <row r="7" spans="1:10" x14ac:dyDescent="0.25">
      <c r="A7" s="8" t="s">
        <v>16</v>
      </c>
      <c r="B7" s="9">
        <v>4</v>
      </c>
      <c r="C7" s="9">
        <v>7</v>
      </c>
      <c r="D7" s="10">
        <v>7</v>
      </c>
      <c r="E7" s="10">
        <v>0</v>
      </c>
      <c r="F7" s="10">
        <v>7</v>
      </c>
      <c r="G7" s="10">
        <v>4</v>
      </c>
      <c r="H7" s="11">
        <v>1</v>
      </c>
      <c r="I7" s="11">
        <v>1</v>
      </c>
      <c r="J7" s="13" t="s">
        <v>14</v>
      </c>
    </row>
    <row r="8" spans="1:10" x14ac:dyDescent="0.25">
      <c r="A8" s="8" t="s">
        <v>17</v>
      </c>
      <c r="B8" s="9">
        <v>2</v>
      </c>
      <c r="C8" s="9">
        <v>4</v>
      </c>
      <c r="D8" s="10">
        <v>4</v>
      </c>
      <c r="E8" s="10">
        <v>0</v>
      </c>
      <c r="F8" s="10">
        <v>4</v>
      </c>
      <c r="G8" s="10">
        <v>2</v>
      </c>
      <c r="H8" s="11">
        <v>1</v>
      </c>
      <c r="I8" s="11">
        <v>1</v>
      </c>
      <c r="J8" s="13" t="s">
        <v>14</v>
      </c>
    </row>
    <row r="9" spans="1:10" x14ac:dyDescent="0.25">
      <c r="A9" s="8" t="s">
        <v>18</v>
      </c>
      <c r="B9" s="9">
        <v>6</v>
      </c>
      <c r="C9" s="9">
        <v>16</v>
      </c>
      <c r="D9" s="10">
        <v>13</v>
      </c>
      <c r="E9" s="10">
        <v>2</v>
      </c>
      <c r="F9" s="10">
        <v>15</v>
      </c>
      <c r="G9" s="10">
        <v>6</v>
      </c>
      <c r="H9" s="11">
        <v>0.9375</v>
      </c>
      <c r="I9" s="11">
        <v>1</v>
      </c>
      <c r="J9" s="13" t="s">
        <v>14</v>
      </c>
    </row>
    <row r="10" spans="1:10" x14ac:dyDescent="0.25">
      <c r="A10" s="8" t="s">
        <v>19</v>
      </c>
      <c r="B10" s="9">
        <v>5</v>
      </c>
      <c r="C10" s="9">
        <v>11</v>
      </c>
      <c r="D10" s="10">
        <v>9</v>
      </c>
      <c r="E10" s="10">
        <v>1</v>
      </c>
      <c r="F10" s="10">
        <v>10</v>
      </c>
      <c r="G10" s="10">
        <v>5</v>
      </c>
      <c r="H10" s="11">
        <v>0.90909090909090906</v>
      </c>
      <c r="I10" s="11">
        <v>1</v>
      </c>
      <c r="J10" s="13" t="s">
        <v>14</v>
      </c>
    </row>
    <row r="11" spans="1:10" x14ac:dyDescent="0.25">
      <c r="A11" s="8" t="s">
        <v>20</v>
      </c>
      <c r="B11" s="9">
        <v>7</v>
      </c>
      <c r="C11" s="9">
        <v>16</v>
      </c>
      <c r="D11" s="10">
        <v>11</v>
      </c>
      <c r="E11" s="10">
        <v>3</v>
      </c>
      <c r="F11" s="10">
        <v>14</v>
      </c>
      <c r="G11" s="10">
        <v>7</v>
      </c>
      <c r="H11" s="11">
        <v>0.875</v>
      </c>
      <c r="I11" s="11">
        <v>1</v>
      </c>
      <c r="J11" s="13" t="s">
        <v>14</v>
      </c>
    </row>
    <row r="12" spans="1:10" x14ac:dyDescent="0.25">
      <c r="A12" s="8" t="s">
        <v>21</v>
      </c>
      <c r="B12" s="9">
        <v>14</v>
      </c>
      <c r="C12" s="9">
        <v>25</v>
      </c>
      <c r="D12" s="10">
        <v>16</v>
      </c>
      <c r="E12" s="10">
        <v>6</v>
      </c>
      <c r="F12" s="10">
        <v>22</v>
      </c>
      <c r="G12" s="10">
        <v>13</v>
      </c>
      <c r="H12" s="11">
        <v>0.88</v>
      </c>
      <c r="I12" s="11">
        <v>0.9285714285714286</v>
      </c>
      <c r="J12" s="13" t="s">
        <v>14</v>
      </c>
    </row>
    <row r="13" spans="1:10" x14ac:dyDescent="0.25">
      <c r="A13" s="8" t="s">
        <v>22</v>
      </c>
      <c r="B13" s="9">
        <v>10</v>
      </c>
      <c r="C13" s="9">
        <v>22</v>
      </c>
      <c r="D13" s="10">
        <v>17</v>
      </c>
      <c r="E13" s="10">
        <v>4</v>
      </c>
      <c r="F13" s="10">
        <v>21</v>
      </c>
      <c r="G13" s="10">
        <v>9</v>
      </c>
      <c r="H13" s="11">
        <v>0.95454545454545459</v>
      </c>
      <c r="I13" s="11">
        <v>0.9</v>
      </c>
      <c r="J13" s="13" t="s">
        <v>14</v>
      </c>
    </row>
    <row r="14" spans="1:10" x14ac:dyDescent="0.25">
      <c r="A14" s="8" t="s">
        <v>23</v>
      </c>
      <c r="B14" s="9">
        <v>26</v>
      </c>
      <c r="C14" s="9">
        <v>53</v>
      </c>
      <c r="D14" s="10">
        <v>35</v>
      </c>
      <c r="E14" s="10">
        <v>12</v>
      </c>
      <c r="F14" s="10">
        <v>47</v>
      </c>
      <c r="G14" s="10">
        <v>23</v>
      </c>
      <c r="H14" s="11">
        <v>0.8867924528301887</v>
      </c>
      <c r="I14" s="11">
        <v>0.88461538461538458</v>
      </c>
      <c r="J14" s="13" t="s">
        <v>14</v>
      </c>
    </row>
    <row r="15" spans="1:10" x14ac:dyDescent="0.25">
      <c r="A15" s="8" t="s">
        <v>24</v>
      </c>
      <c r="B15" s="9">
        <v>8</v>
      </c>
      <c r="C15" s="9">
        <v>16</v>
      </c>
      <c r="D15" s="10">
        <v>13</v>
      </c>
      <c r="E15" s="10">
        <v>2</v>
      </c>
      <c r="F15" s="10">
        <v>15</v>
      </c>
      <c r="G15" s="10">
        <v>7</v>
      </c>
      <c r="H15" s="11">
        <v>0.9375</v>
      </c>
      <c r="I15" s="11">
        <v>0.875</v>
      </c>
      <c r="J15" s="13" t="s">
        <v>14</v>
      </c>
    </row>
    <row r="16" spans="1:10" x14ac:dyDescent="0.25">
      <c r="A16" s="8" t="s">
        <v>25</v>
      </c>
      <c r="B16" s="9">
        <v>5</v>
      </c>
      <c r="C16" s="9">
        <v>13</v>
      </c>
      <c r="D16" s="10">
        <v>11</v>
      </c>
      <c r="E16" s="10">
        <v>0</v>
      </c>
      <c r="F16" s="10">
        <v>11</v>
      </c>
      <c r="G16" s="10">
        <v>4</v>
      </c>
      <c r="H16" s="11">
        <v>0.84615384615384615</v>
      </c>
      <c r="I16" s="11">
        <v>0.8</v>
      </c>
      <c r="J16" s="13" t="s">
        <v>14</v>
      </c>
    </row>
    <row r="17" spans="1:10" x14ac:dyDescent="0.25">
      <c r="A17" s="8" t="s">
        <v>26</v>
      </c>
      <c r="B17" s="9">
        <v>10</v>
      </c>
      <c r="C17" s="9">
        <v>22</v>
      </c>
      <c r="D17" s="10">
        <v>13</v>
      </c>
      <c r="E17" s="10">
        <v>1</v>
      </c>
      <c r="F17" s="10">
        <v>14</v>
      </c>
      <c r="G17" s="10">
        <v>8</v>
      </c>
      <c r="H17" s="11">
        <v>0.63636363636363635</v>
      </c>
      <c r="I17" s="11">
        <v>0.8</v>
      </c>
      <c r="J17" s="13" t="s">
        <v>14</v>
      </c>
    </row>
    <row r="18" spans="1:10" x14ac:dyDescent="0.25">
      <c r="A18" s="8" t="s">
        <v>27</v>
      </c>
      <c r="B18" s="9">
        <v>47</v>
      </c>
      <c r="C18" s="9">
        <v>95</v>
      </c>
      <c r="D18" s="10">
        <v>54</v>
      </c>
      <c r="E18" s="10">
        <v>19</v>
      </c>
      <c r="F18" s="10">
        <v>73</v>
      </c>
      <c r="G18" s="10">
        <v>37</v>
      </c>
      <c r="H18" s="11">
        <v>0.76842105263157889</v>
      </c>
      <c r="I18" s="11">
        <v>0.78723404255319152</v>
      </c>
      <c r="J18" s="13" t="s">
        <v>28</v>
      </c>
    </row>
    <row r="19" spans="1:10" x14ac:dyDescent="0.25">
      <c r="A19" s="8" t="s">
        <v>29</v>
      </c>
      <c r="B19" s="9">
        <v>18</v>
      </c>
      <c r="C19" s="9">
        <v>45</v>
      </c>
      <c r="D19" s="10">
        <v>21</v>
      </c>
      <c r="E19" s="10">
        <v>9</v>
      </c>
      <c r="F19" s="10">
        <v>30</v>
      </c>
      <c r="G19" s="10">
        <v>14</v>
      </c>
      <c r="H19" s="11">
        <v>0.66666666666666663</v>
      </c>
      <c r="I19" s="11">
        <v>0.77777777777777779</v>
      </c>
      <c r="J19" s="13" t="s">
        <v>14</v>
      </c>
    </row>
    <row r="20" spans="1:10" x14ac:dyDescent="0.25">
      <c r="A20" s="8" t="s">
        <v>30</v>
      </c>
      <c r="B20" s="9">
        <v>4</v>
      </c>
      <c r="C20" s="9">
        <v>6</v>
      </c>
      <c r="D20" s="10">
        <v>5</v>
      </c>
      <c r="E20" s="10">
        <v>0</v>
      </c>
      <c r="F20" s="10">
        <v>5</v>
      </c>
      <c r="G20" s="10">
        <v>3</v>
      </c>
      <c r="H20" s="11">
        <v>0.83333333333333337</v>
      </c>
      <c r="I20" s="11">
        <v>0.75</v>
      </c>
      <c r="J20" s="13" t="s">
        <v>12</v>
      </c>
    </row>
    <row r="21" spans="1:10" x14ac:dyDescent="0.25">
      <c r="A21" s="8" t="s">
        <v>31</v>
      </c>
      <c r="B21" s="9">
        <v>5</v>
      </c>
      <c r="C21" s="9">
        <v>10</v>
      </c>
      <c r="D21" s="10">
        <v>1</v>
      </c>
      <c r="E21" s="10">
        <v>2</v>
      </c>
      <c r="F21" s="10">
        <v>3</v>
      </c>
      <c r="G21" s="10">
        <v>2</v>
      </c>
      <c r="H21" s="11">
        <v>0.3</v>
      </c>
      <c r="I21" s="11">
        <v>0.4</v>
      </c>
      <c r="J21" s="13" t="s">
        <v>14</v>
      </c>
    </row>
    <row r="22" spans="1:10" x14ac:dyDescent="0.25">
      <c r="A22" s="8" t="s">
        <v>32</v>
      </c>
      <c r="B22" s="9">
        <v>14</v>
      </c>
      <c r="C22" s="9">
        <v>26</v>
      </c>
      <c r="D22" s="10">
        <v>8</v>
      </c>
      <c r="E22" s="10">
        <v>0</v>
      </c>
      <c r="F22" s="10">
        <v>8</v>
      </c>
      <c r="G22" s="10">
        <v>4</v>
      </c>
      <c r="H22" s="11">
        <v>0.30769230769230771</v>
      </c>
      <c r="I22" s="11">
        <v>0.2857142857142857</v>
      </c>
      <c r="J22" s="14" t="s">
        <v>14</v>
      </c>
    </row>
    <row r="23" spans="1:10" ht="15.75" thickBot="1" x14ac:dyDescent="0.3">
      <c r="A23" s="15" t="s">
        <v>33</v>
      </c>
      <c r="B23" s="16">
        <v>207</v>
      </c>
      <c r="C23" s="16">
        <v>438</v>
      </c>
      <c r="D23" s="16">
        <v>277</v>
      </c>
      <c r="E23" s="16">
        <v>73</v>
      </c>
      <c r="F23" s="16">
        <v>350</v>
      </c>
      <c r="G23" s="16">
        <v>170</v>
      </c>
      <c r="H23" s="17">
        <v>0.79908675799086759</v>
      </c>
      <c r="I23" s="17">
        <v>0.82125603864734298</v>
      </c>
    </row>
    <row r="24" spans="1:10" ht="12.75" customHeight="1" thickTop="1" x14ac:dyDescent="0.25">
      <c r="A24" s="18"/>
      <c r="B24" s="19"/>
      <c r="C24" s="19"/>
      <c r="D24" s="19"/>
      <c r="E24" s="19"/>
      <c r="F24" s="19"/>
      <c r="G24" s="19"/>
      <c r="H24" s="20"/>
      <c r="I24" s="20"/>
    </row>
    <row r="25" spans="1:10" ht="13.5" customHeight="1" x14ac:dyDescent="0.25">
      <c r="A25" s="18"/>
      <c r="B25" s="19"/>
      <c r="C25" s="19"/>
      <c r="D25" s="19"/>
      <c r="E25" s="19"/>
      <c r="F25" s="19"/>
      <c r="G25" s="19"/>
      <c r="H25" s="20"/>
      <c r="I25" s="20" t="s">
        <v>160</v>
      </c>
    </row>
    <row r="26" spans="1:10" ht="30" x14ac:dyDescent="0.25">
      <c r="A26" s="6" t="s">
        <v>10</v>
      </c>
      <c r="B26" s="6" t="s">
        <v>2</v>
      </c>
      <c r="C26" s="6" t="s">
        <v>3</v>
      </c>
      <c r="D26" s="179" t="s">
        <v>10</v>
      </c>
      <c r="E26" s="180"/>
      <c r="F26" s="6" t="s">
        <v>6</v>
      </c>
      <c r="G26" s="6" t="s">
        <v>7</v>
      </c>
      <c r="H26" s="6" t="s">
        <v>8</v>
      </c>
      <c r="I26" s="6" t="s">
        <v>9</v>
      </c>
      <c r="J26" s="20"/>
    </row>
    <row r="27" spans="1:10" x14ac:dyDescent="0.25">
      <c r="A27" s="21" t="s">
        <v>12</v>
      </c>
      <c r="B27" s="22">
        <v>17</v>
      </c>
      <c r="C27" s="22">
        <v>39</v>
      </c>
      <c r="D27" s="181" t="s">
        <v>12</v>
      </c>
      <c r="E27" s="182"/>
      <c r="F27" s="23">
        <v>38</v>
      </c>
      <c r="G27" s="24">
        <v>16</v>
      </c>
      <c r="H27" s="25">
        <v>0.97435897435897434</v>
      </c>
      <c r="I27" s="26">
        <v>0.94117647058823528</v>
      </c>
      <c r="J27" s="20"/>
    </row>
    <row r="28" spans="1:10" ht="15" customHeight="1" x14ac:dyDescent="0.25">
      <c r="A28" s="21" t="s">
        <v>14</v>
      </c>
      <c r="B28" s="22">
        <v>143</v>
      </c>
      <c r="C28" s="22">
        <v>304</v>
      </c>
      <c r="D28" s="183" t="s">
        <v>14</v>
      </c>
      <c r="E28" s="180"/>
      <c r="F28" s="23">
        <v>239</v>
      </c>
      <c r="G28" s="24">
        <v>117</v>
      </c>
      <c r="H28" s="25">
        <v>0.78618421052631582</v>
      </c>
      <c r="I28" s="26">
        <v>0.81818181818181823</v>
      </c>
      <c r="J28" s="20"/>
    </row>
    <row r="29" spans="1:10" ht="15.75" thickBot="1" x14ac:dyDescent="0.3">
      <c r="A29" s="27" t="s">
        <v>28</v>
      </c>
      <c r="B29" s="28">
        <v>47</v>
      </c>
      <c r="C29" s="28">
        <v>95</v>
      </c>
      <c r="D29" s="184" t="s">
        <v>28</v>
      </c>
      <c r="E29" s="185"/>
      <c r="F29" s="29">
        <v>73</v>
      </c>
      <c r="G29" s="30">
        <v>37</v>
      </c>
      <c r="H29" s="31">
        <v>0.76842105263157889</v>
      </c>
      <c r="I29" s="32">
        <v>0.78723404255319152</v>
      </c>
      <c r="J29" s="20"/>
    </row>
    <row r="30" spans="1:10" ht="15.75" thickBot="1" x14ac:dyDescent="0.3">
      <c r="A30" s="33" t="s">
        <v>33</v>
      </c>
      <c r="B30" s="34">
        <v>207</v>
      </c>
      <c r="C30" s="34">
        <v>438</v>
      </c>
      <c r="D30" s="176" t="s">
        <v>33</v>
      </c>
      <c r="E30" s="177"/>
      <c r="F30" s="35">
        <v>350</v>
      </c>
      <c r="G30" s="35">
        <v>170</v>
      </c>
      <c r="H30" s="36">
        <v>0.79908675799086759</v>
      </c>
      <c r="I30" s="36">
        <v>0.82125603864734298</v>
      </c>
      <c r="J30" s="20"/>
    </row>
    <row r="31" spans="1:10" ht="15.75" thickTop="1" x14ac:dyDescent="0.25">
      <c r="A31" s="18"/>
      <c r="B31" s="19"/>
      <c r="C31" s="19"/>
      <c r="D31" s="19"/>
      <c r="E31" s="19"/>
      <c r="F31" s="19"/>
      <c r="G31" s="19"/>
      <c r="H31" s="20"/>
      <c r="I31" s="20"/>
    </row>
    <row r="32" spans="1:10" ht="18.75" x14ac:dyDescent="0.3">
      <c r="A32" s="1" t="s">
        <v>34</v>
      </c>
      <c r="J32" s="110" t="s">
        <v>161</v>
      </c>
    </row>
    <row r="33" spans="1:12" s="38" customFormat="1" ht="30" x14ac:dyDescent="0.25">
      <c r="A33" s="37" t="s">
        <v>2868</v>
      </c>
      <c r="B33" s="6" t="s">
        <v>36</v>
      </c>
      <c r="C33" s="6" t="s">
        <v>37</v>
      </c>
      <c r="D33" s="6" t="s">
        <v>38</v>
      </c>
      <c r="E33" s="6" t="s">
        <v>39</v>
      </c>
      <c r="F33" s="6" t="s">
        <v>40</v>
      </c>
      <c r="G33" s="6" t="s">
        <v>41</v>
      </c>
      <c r="H33" s="6" t="s">
        <v>42</v>
      </c>
      <c r="I33" s="6" t="s">
        <v>43</v>
      </c>
      <c r="J33" s="6" t="s">
        <v>44</v>
      </c>
    </row>
    <row r="34" spans="1:12" x14ac:dyDescent="0.25">
      <c r="A34" s="168" t="s">
        <v>45</v>
      </c>
      <c r="B34" s="9">
        <v>293</v>
      </c>
      <c r="C34" s="40">
        <v>0.83714285714285719</v>
      </c>
      <c r="D34" s="9">
        <v>8</v>
      </c>
      <c r="E34" s="40">
        <v>2.2857142857142857E-2</v>
      </c>
      <c r="F34" s="9">
        <v>40</v>
      </c>
      <c r="G34" s="40">
        <v>0.11428571428571428</v>
      </c>
      <c r="H34" s="9">
        <v>9</v>
      </c>
      <c r="I34" s="40">
        <v>2.5714285714285714E-2</v>
      </c>
      <c r="J34" s="41">
        <v>350</v>
      </c>
      <c r="L34" s="109"/>
    </row>
    <row r="35" spans="1:12" x14ac:dyDescent="0.25">
      <c r="A35" s="168" t="s">
        <v>46</v>
      </c>
      <c r="B35" s="9">
        <v>251</v>
      </c>
      <c r="C35" s="40">
        <v>0.71714285714285719</v>
      </c>
      <c r="D35" s="9">
        <v>40</v>
      </c>
      <c r="E35" s="40">
        <v>0.11428571428571428</v>
      </c>
      <c r="F35" s="9">
        <v>47</v>
      </c>
      <c r="G35" s="40">
        <v>0.13428571428571429</v>
      </c>
      <c r="H35" s="9">
        <v>12</v>
      </c>
      <c r="I35" s="40">
        <v>3.4285714285714287E-2</v>
      </c>
      <c r="J35" s="41">
        <v>350</v>
      </c>
      <c r="L35" s="109"/>
    </row>
    <row r="36" spans="1:12" x14ac:dyDescent="0.25">
      <c r="A36" s="168" t="s">
        <v>47</v>
      </c>
      <c r="B36" s="9">
        <v>230</v>
      </c>
      <c r="C36" s="40">
        <v>0.65714285714285714</v>
      </c>
      <c r="D36" s="9">
        <v>10</v>
      </c>
      <c r="E36" s="40">
        <v>2.8571428571428571E-2</v>
      </c>
      <c r="F36" s="9">
        <v>95</v>
      </c>
      <c r="G36" s="40">
        <v>0.27142857142857141</v>
      </c>
      <c r="H36" s="9">
        <v>15</v>
      </c>
      <c r="I36" s="40">
        <v>4.2857142857142858E-2</v>
      </c>
      <c r="J36" s="41">
        <v>350</v>
      </c>
      <c r="L36" s="109"/>
    </row>
    <row r="37" spans="1:12" x14ac:dyDescent="0.25">
      <c r="A37" s="168" t="s">
        <v>48</v>
      </c>
      <c r="B37" s="9">
        <v>217</v>
      </c>
      <c r="C37" s="40">
        <v>0.62</v>
      </c>
      <c r="D37" s="9">
        <v>12</v>
      </c>
      <c r="E37" s="40">
        <v>3.4285714285714287E-2</v>
      </c>
      <c r="F37" s="9">
        <v>105</v>
      </c>
      <c r="G37" s="40">
        <v>0.3</v>
      </c>
      <c r="H37" s="9">
        <v>16</v>
      </c>
      <c r="I37" s="40">
        <v>4.5714285714285714E-2</v>
      </c>
      <c r="J37" s="41">
        <v>350</v>
      </c>
      <c r="L37" s="109"/>
    </row>
    <row r="38" spans="1:12" x14ac:dyDescent="0.25">
      <c r="A38" s="168" t="s">
        <v>49</v>
      </c>
      <c r="B38" s="9">
        <v>211</v>
      </c>
      <c r="C38" s="40">
        <v>0.60285714285714287</v>
      </c>
      <c r="D38" s="9">
        <v>40</v>
      </c>
      <c r="E38" s="40">
        <v>0.11428571428571428</v>
      </c>
      <c r="F38" s="9">
        <v>89</v>
      </c>
      <c r="G38" s="40">
        <v>0.25428571428571428</v>
      </c>
      <c r="H38" s="9">
        <v>10</v>
      </c>
      <c r="I38" s="40">
        <v>2.8571428571428571E-2</v>
      </c>
      <c r="J38" s="41">
        <v>350</v>
      </c>
      <c r="L38" s="109"/>
    </row>
    <row r="39" spans="1:12" x14ac:dyDescent="0.25">
      <c r="A39" s="168" t="s">
        <v>50</v>
      </c>
      <c r="B39" s="9">
        <v>170</v>
      </c>
      <c r="C39" s="40">
        <v>0.48571428571428571</v>
      </c>
      <c r="D39" s="9">
        <v>17</v>
      </c>
      <c r="E39" s="40">
        <v>4.8571428571428571E-2</v>
      </c>
      <c r="F39" s="9">
        <v>145</v>
      </c>
      <c r="G39" s="40">
        <v>0.41428571428571431</v>
      </c>
      <c r="H39" s="9">
        <v>18</v>
      </c>
      <c r="I39" s="40">
        <v>5.1428571428571428E-2</v>
      </c>
      <c r="J39" s="41">
        <v>350</v>
      </c>
      <c r="L39" s="109"/>
    </row>
    <row r="40" spans="1:12" x14ac:dyDescent="0.25">
      <c r="A40" s="168" t="s">
        <v>51</v>
      </c>
      <c r="B40" s="9">
        <v>155</v>
      </c>
      <c r="C40" s="40">
        <v>0.44285714285714284</v>
      </c>
      <c r="D40" s="9">
        <v>15</v>
      </c>
      <c r="E40" s="40">
        <v>4.2857142857142858E-2</v>
      </c>
      <c r="F40" s="9">
        <v>163</v>
      </c>
      <c r="G40" s="40">
        <v>0.46571428571428569</v>
      </c>
      <c r="H40" s="9">
        <v>17</v>
      </c>
      <c r="I40" s="40">
        <v>4.8571428571428571E-2</v>
      </c>
      <c r="J40" s="41">
        <v>350</v>
      </c>
      <c r="L40" s="109"/>
    </row>
    <row r="41" spans="1:12" x14ac:dyDescent="0.25">
      <c r="A41" s="168" t="s">
        <v>52</v>
      </c>
      <c r="B41" s="9">
        <v>145</v>
      </c>
      <c r="C41" s="40">
        <v>0.41428571428571431</v>
      </c>
      <c r="D41" s="9">
        <v>28</v>
      </c>
      <c r="E41" s="40">
        <v>0.08</v>
      </c>
      <c r="F41" s="9">
        <v>162</v>
      </c>
      <c r="G41" s="40">
        <v>0.46285714285714286</v>
      </c>
      <c r="H41" s="9">
        <v>15</v>
      </c>
      <c r="I41" s="40">
        <v>4.2857142857142858E-2</v>
      </c>
      <c r="J41" s="41">
        <v>350</v>
      </c>
      <c r="L41" s="109"/>
    </row>
    <row r="42" spans="1:12" x14ac:dyDescent="0.25">
      <c r="A42" s="168" t="s">
        <v>53</v>
      </c>
      <c r="B42" s="9">
        <v>144</v>
      </c>
      <c r="C42" s="40">
        <v>0.41142857142857142</v>
      </c>
      <c r="D42" s="9">
        <v>20</v>
      </c>
      <c r="E42" s="40">
        <v>5.7142857142857141E-2</v>
      </c>
      <c r="F42" s="9">
        <v>171</v>
      </c>
      <c r="G42" s="40">
        <v>0.48857142857142855</v>
      </c>
      <c r="H42" s="9">
        <v>15</v>
      </c>
      <c r="I42" s="40">
        <v>4.2857142857142858E-2</v>
      </c>
      <c r="J42" s="41">
        <v>350</v>
      </c>
      <c r="L42" s="109"/>
    </row>
    <row r="43" spans="1:12" x14ac:dyDescent="0.25">
      <c r="A43" s="168" t="s">
        <v>54</v>
      </c>
      <c r="B43" s="9">
        <v>131</v>
      </c>
      <c r="C43" s="40">
        <v>0.37428571428571428</v>
      </c>
      <c r="D43" s="9">
        <v>42</v>
      </c>
      <c r="E43" s="40">
        <v>0.12</v>
      </c>
      <c r="F43" s="9">
        <v>159</v>
      </c>
      <c r="G43" s="40">
        <v>0.45428571428571429</v>
      </c>
      <c r="H43" s="9">
        <v>18</v>
      </c>
      <c r="I43" s="40">
        <v>5.1428571428571428E-2</v>
      </c>
      <c r="J43" s="41">
        <v>350</v>
      </c>
      <c r="L43" s="109"/>
    </row>
    <row r="44" spans="1:12" x14ac:dyDescent="0.25">
      <c r="A44" s="168" t="s">
        <v>55</v>
      </c>
      <c r="B44" s="9">
        <v>126</v>
      </c>
      <c r="C44" s="40">
        <v>0.36</v>
      </c>
      <c r="D44" s="9">
        <v>59</v>
      </c>
      <c r="E44" s="40">
        <v>0.16857142857142857</v>
      </c>
      <c r="F44" s="9">
        <v>152</v>
      </c>
      <c r="G44" s="40">
        <v>0.43428571428571427</v>
      </c>
      <c r="H44" s="9">
        <v>13</v>
      </c>
      <c r="I44" s="40">
        <v>3.7142857142857144E-2</v>
      </c>
      <c r="J44" s="41">
        <v>350</v>
      </c>
      <c r="L44" s="109"/>
    </row>
    <row r="45" spans="1:12" x14ac:dyDescent="0.25">
      <c r="A45" s="168" t="s">
        <v>56</v>
      </c>
      <c r="B45" s="9">
        <v>119</v>
      </c>
      <c r="C45" s="40">
        <v>0.34</v>
      </c>
      <c r="D45" s="9">
        <v>36</v>
      </c>
      <c r="E45" s="40">
        <v>0.10285714285714286</v>
      </c>
      <c r="F45" s="9">
        <v>180</v>
      </c>
      <c r="G45" s="40">
        <v>0.51428571428571423</v>
      </c>
      <c r="H45" s="9">
        <v>15</v>
      </c>
      <c r="I45" s="40">
        <v>4.2857142857142858E-2</v>
      </c>
      <c r="J45" s="41">
        <v>350</v>
      </c>
      <c r="L45" s="109"/>
    </row>
    <row r="46" spans="1:12" x14ac:dyDescent="0.25">
      <c r="A46" s="168" t="s">
        <v>57</v>
      </c>
      <c r="B46" s="9">
        <v>106</v>
      </c>
      <c r="C46" s="40">
        <v>0.30285714285714288</v>
      </c>
      <c r="D46" s="9">
        <v>52</v>
      </c>
      <c r="E46" s="40">
        <v>0.14857142857142858</v>
      </c>
      <c r="F46" s="9">
        <v>180</v>
      </c>
      <c r="G46" s="40">
        <v>0.51428571428571423</v>
      </c>
      <c r="H46" s="9">
        <v>12</v>
      </c>
      <c r="I46" s="40">
        <v>3.4285714285714287E-2</v>
      </c>
      <c r="J46" s="41">
        <v>350</v>
      </c>
      <c r="L46" s="109"/>
    </row>
    <row r="47" spans="1:12" x14ac:dyDescent="0.25">
      <c r="A47" s="168" t="s">
        <v>58</v>
      </c>
      <c r="B47" s="9">
        <v>104</v>
      </c>
      <c r="C47" s="40">
        <v>0.29714285714285715</v>
      </c>
      <c r="D47" s="9">
        <v>18</v>
      </c>
      <c r="E47" s="40">
        <v>5.1428571428571428E-2</v>
      </c>
      <c r="F47" s="9">
        <v>217</v>
      </c>
      <c r="G47" s="40">
        <v>0.62</v>
      </c>
      <c r="H47" s="9">
        <v>11</v>
      </c>
      <c r="I47" s="40">
        <v>3.1428571428571431E-2</v>
      </c>
      <c r="J47" s="41">
        <v>350</v>
      </c>
      <c r="L47" s="109"/>
    </row>
    <row r="48" spans="1:12" x14ac:dyDescent="0.25">
      <c r="A48" s="168" t="s">
        <v>59</v>
      </c>
      <c r="B48" s="9">
        <v>74</v>
      </c>
      <c r="C48" s="40">
        <v>0.21142857142857144</v>
      </c>
      <c r="D48" s="9">
        <v>29</v>
      </c>
      <c r="E48" s="40">
        <v>8.2857142857142851E-2</v>
      </c>
      <c r="F48" s="9">
        <v>232</v>
      </c>
      <c r="G48" s="40">
        <v>0.66285714285714281</v>
      </c>
      <c r="H48" s="9">
        <v>15</v>
      </c>
      <c r="I48" s="40">
        <v>4.2857142857142858E-2</v>
      </c>
      <c r="J48" s="41">
        <v>350</v>
      </c>
      <c r="L48" s="109"/>
    </row>
    <row r="49" spans="1:12" x14ac:dyDescent="0.25">
      <c r="A49" s="168" t="s">
        <v>60</v>
      </c>
      <c r="B49" s="9">
        <v>44</v>
      </c>
      <c r="C49" s="40">
        <v>0.12571428571428572</v>
      </c>
      <c r="D49" s="9">
        <v>22</v>
      </c>
      <c r="E49" s="40">
        <v>6.2857142857142861E-2</v>
      </c>
      <c r="F49" s="9">
        <v>272</v>
      </c>
      <c r="G49" s="40">
        <v>0.77714285714285714</v>
      </c>
      <c r="H49" s="9">
        <v>12</v>
      </c>
      <c r="I49" s="40">
        <v>3.4285714285714287E-2</v>
      </c>
      <c r="J49" s="41">
        <v>350</v>
      </c>
      <c r="L49" s="109"/>
    </row>
    <row r="50" spans="1:12" x14ac:dyDescent="0.25">
      <c r="A50" s="168" t="s">
        <v>61</v>
      </c>
      <c r="B50" s="9">
        <v>41</v>
      </c>
      <c r="C50" s="40">
        <v>0.11714285714285715</v>
      </c>
      <c r="D50" s="9">
        <v>46</v>
      </c>
      <c r="E50" s="40">
        <v>0.13142857142857142</v>
      </c>
      <c r="F50" s="9">
        <v>251</v>
      </c>
      <c r="G50" s="40">
        <v>0.71714285714285719</v>
      </c>
      <c r="H50" s="9">
        <v>12</v>
      </c>
      <c r="I50" s="40">
        <v>3.4285714285714287E-2</v>
      </c>
      <c r="J50" s="41">
        <v>350</v>
      </c>
      <c r="L50" s="109"/>
    </row>
    <row r="51" spans="1:12" x14ac:dyDescent="0.25">
      <c r="A51" s="168" t="s">
        <v>62</v>
      </c>
      <c r="B51" s="9">
        <v>28</v>
      </c>
      <c r="C51" s="40">
        <v>0.08</v>
      </c>
      <c r="D51" s="9">
        <v>20</v>
      </c>
      <c r="E51" s="40">
        <v>5.7142857142857141E-2</v>
      </c>
      <c r="F51" s="9">
        <v>290</v>
      </c>
      <c r="G51" s="40">
        <v>0.82857142857142863</v>
      </c>
      <c r="H51" s="9">
        <v>12</v>
      </c>
      <c r="I51" s="40">
        <v>3.4285714285714287E-2</v>
      </c>
      <c r="J51" s="41">
        <v>350</v>
      </c>
      <c r="L51" s="109"/>
    </row>
    <row r="52" spans="1:12" x14ac:dyDescent="0.25">
      <c r="A52" s="169" t="s">
        <v>63</v>
      </c>
      <c r="B52" s="43">
        <v>13</v>
      </c>
      <c r="C52" s="44">
        <v>3.7142857142857144E-2</v>
      </c>
      <c r="D52" s="43">
        <v>12</v>
      </c>
      <c r="E52" s="44">
        <v>3.4285714285714287E-2</v>
      </c>
      <c r="F52" s="43">
        <v>317</v>
      </c>
      <c r="G52" s="44">
        <v>0.90571428571428569</v>
      </c>
      <c r="H52" s="43">
        <v>8</v>
      </c>
      <c r="I52" s="44">
        <v>2.2857142857142857E-2</v>
      </c>
      <c r="J52" s="45">
        <v>350</v>
      </c>
      <c r="L52" s="109"/>
    </row>
    <row r="53" spans="1:12" x14ac:dyDescent="0.25">
      <c r="A53" s="46"/>
      <c r="B53" s="47"/>
      <c r="C53" s="48"/>
      <c r="D53" s="47"/>
      <c r="E53" s="48"/>
      <c r="F53" s="47"/>
      <c r="G53" s="48"/>
      <c r="H53" s="47"/>
      <c r="I53" s="48"/>
      <c r="J53" s="19"/>
    </row>
    <row r="54" spans="1:12" x14ac:dyDescent="0.25">
      <c r="A54" s="46" t="s">
        <v>64</v>
      </c>
      <c r="B54" s="47"/>
      <c r="C54" s="48"/>
      <c r="D54" s="47"/>
      <c r="E54" s="48"/>
      <c r="F54" s="47"/>
      <c r="G54" s="48"/>
      <c r="H54" s="47"/>
      <c r="I54" s="48"/>
      <c r="J54" s="19"/>
    </row>
    <row r="55" spans="1:12" x14ac:dyDescent="0.25">
      <c r="A55" s="49" t="s">
        <v>65</v>
      </c>
      <c r="C55" s="50"/>
      <c r="E55" s="50"/>
      <c r="G55" s="50"/>
      <c r="H55" s="2"/>
    </row>
    <row r="56" spans="1:12" x14ac:dyDescent="0.25">
      <c r="A56" s="49" t="s">
        <v>66</v>
      </c>
      <c r="C56" s="50"/>
      <c r="E56" s="50"/>
      <c r="G56" s="50"/>
      <c r="H56" s="2"/>
    </row>
    <row r="57" spans="1:12" ht="18.75" x14ac:dyDescent="0.3">
      <c r="A57" s="51" t="s">
        <v>67</v>
      </c>
      <c r="B57" s="51"/>
      <c r="C57" s="51"/>
      <c r="D57" s="51"/>
      <c r="E57" s="51"/>
      <c r="F57" s="51"/>
      <c r="G57" s="51"/>
      <c r="H57" s="51"/>
      <c r="I57" s="51"/>
      <c r="J57" s="111" t="s">
        <v>162</v>
      </c>
    </row>
    <row r="58" spans="1:12" s="38" customFormat="1" ht="90" x14ac:dyDescent="0.25">
      <c r="A58" s="37" t="s">
        <v>35</v>
      </c>
      <c r="B58" s="52" t="s">
        <v>68</v>
      </c>
      <c r="C58" s="52" t="s">
        <v>69</v>
      </c>
      <c r="D58" s="52" t="s">
        <v>70</v>
      </c>
      <c r="E58" s="52" t="s">
        <v>71</v>
      </c>
      <c r="F58" s="52" t="s">
        <v>72</v>
      </c>
      <c r="G58" s="52" t="s">
        <v>73</v>
      </c>
      <c r="H58" s="45" t="s">
        <v>74</v>
      </c>
      <c r="I58" s="52" t="s">
        <v>75</v>
      </c>
      <c r="J58" s="52" t="s">
        <v>76</v>
      </c>
    </row>
    <row r="59" spans="1:12" x14ac:dyDescent="0.25">
      <c r="A59" s="39" t="s">
        <v>45</v>
      </c>
      <c r="B59" s="53">
        <v>0.86842105263157898</v>
      </c>
      <c r="C59" s="53">
        <v>0.76923076923076927</v>
      </c>
      <c r="D59" s="53">
        <v>0.77272727272727271</v>
      </c>
      <c r="E59" s="53">
        <v>0.78260869565217395</v>
      </c>
      <c r="F59" s="53">
        <v>0.90625</v>
      </c>
      <c r="G59" s="53">
        <v>0.87272727272727268</v>
      </c>
      <c r="H59" s="53">
        <v>0.83561643835616439</v>
      </c>
      <c r="I59" s="41">
        <v>293</v>
      </c>
      <c r="J59" s="54">
        <f>I59/350</f>
        <v>0.83714285714285719</v>
      </c>
    </row>
    <row r="60" spans="1:12" x14ac:dyDescent="0.25">
      <c r="A60" s="39" t="s">
        <v>46</v>
      </c>
      <c r="B60" s="53">
        <v>0.68421052631578949</v>
      </c>
      <c r="C60" s="53">
        <v>0.80769230769230771</v>
      </c>
      <c r="D60" s="53">
        <v>0.59090909090909094</v>
      </c>
      <c r="E60" s="53">
        <v>0.84782608695652173</v>
      </c>
      <c r="F60" s="53">
        <v>0.78125</v>
      </c>
      <c r="G60" s="53">
        <v>0.76363636363636367</v>
      </c>
      <c r="H60" s="53">
        <v>0.53424657534246578</v>
      </c>
      <c r="I60" s="41">
        <v>251</v>
      </c>
      <c r="J60" s="55">
        <f t="shared" ref="J60:J77" si="0">I60/350</f>
        <v>0.71714285714285719</v>
      </c>
    </row>
    <row r="61" spans="1:12" x14ac:dyDescent="0.25">
      <c r="A61" s="39" t="s">
        <v>47</v>
      </c>
      <c r="B61" s="53">
        <v>0.44736842105263158</v>
      </c>
      <c r="C61" s="53">
        <v>0.65384615384615385</v>
      </c>
      <c r="D61" s="53">
        <v>0.59090909090909094</v>
      </c>
      <c r="E61" s="53">
        <v>0.71739130434782605</v>
      </c>
      <c r="F61" s="53">
        <v>0.765625</v>
      </c>
      <c r="G61" s="53">
        <v>0.61818181818181817</v>
      </c>
      <c r="H61" s="53">
        <v>0.68493150684931503</v>
      </c>
      <c r="I61" s="41">
        <v>230</v>
      </c>
      <c r="J61" s="55">
        <f t="shared" si="0"/>
        <v>0.65714285714285714</v>
      </c>
    </row>
    <row r="62" spans="1:12" x14ac:dyDescent="0.25">
      <c r="A62" s="39" t="s">
        <v>48</v>
      </c>
      <c r="B62" s="53">
        <v>0.5</v>
      </c>
      <c r="C62" s="53">
        <v>0.73076923076923073</v>
      </c>
      <c r="D62" s="53">
        <v>0.68181818181818177</v>
      </c>
      <c r="E62" s="53">
        <v>0.60869565217391308</v>
      </c>
      <c r="F62" s="53">
        <v>0.578125</v>
      </c>
      <c r="G62" s="53">
        <v>0.65454545454545454</v>
      </c>
      <c r="H62" s="53">
        <v>0.60273972602739723</v>
      </c>
      <c r="I62" s="41">
        <v>217</v>
      </c>
      <c r="J62" s="55">
        <f t="shared" si="0"/>
        <v>0.62</v>
      </c>
    </row>
    <row r="63" spans="1:12" x14ac:dyDescent="0.25">
      <c r="A63" s="39" t="s">
        <v>49</v>
      </c>
      <c r="B63" s="53">
        <v>0.31578947368421051</v>
      </c>
      <c r="C63" s="53">
        <v>0.55769230769230771</v>
      </c>
      <c r="D63" s="53">
        <v>0.63636363636363635</v>
      </c>
      <c r="E63" s="53">
        <v>0.54347826086956519</v>
      </c>
      <c r="F63" s="53">
        <v>0.734375</v>
      </c>
      <c r="G63" s="53">
        <v>0.63636363636363635</v>
      </c>
      <c r="H63" s="53">
        <v>0.67123287671232879</v>
      </c>
      <c r="I63" s="41">
        <v>211</v>
      </c>
      <c r="J63" s="55">
        <f t="shared" si="0"/>
        <v>0.60285714285714287</v>
      </c>
    </row>
    <row r="64" spans="1:12" x14ac:dyDescent="0.25">
      <c r="A64" s="39" t="s">
        <v>50</v>
      </c>
      <c r="B64" s="53">
        <v>0.36842105263157893</v>
      </c>
      <c r="C64" s="53">
        <v>0.40384615384615385</v>
      </c>
      <c r="D64" s="53">
        <v>0.36363636363636365</v>
      </c>
      <c r="E64" s="53">
        <v>0.43478260869565216</v>
      </c>
      <c r="F64" s="53">
        <v>0.625</v>
      </c>
      <c r="G64" s="53">
        <v>0.49090909090909091</v>
      </c>
      <c r="H64" s="53">
        <v>0.54794520547945202</v>
      </c>
      <c r="I64" s="41">
        <v>170</v>
      </c>
      <c r="J64" s="55">
        <f t="shared" si="0"/>
        <v>0.48571428571428571</v>
      </c>
    </row>
    <row r="65" spans="1:10" x14ac:dyDescent="0.25">
      <c r="A65" s="39" t="s">
        <v>51</v>
      </c>
      <c r="B65" s="53">
        <v>0.21052631578947367</v>
      </c>
      <c r="C65" s="53">
        <v>0.46153846153846156</v>
      </c>
      <c r="D65" s="53">
        <v>0.45454545454545453</v>
      </c>
      <c r="E65" s="53">
        <v>0.19565217391304349</v>
      </c>
      <c r="F65" s="53">
        <v>0.609375</v>
      </c>
      <c r="G65" s="53">
        <v>0.29090909090909089</v>
      </c>
      <c r="H65" s="53">
        <v>0.67123287671232879</v>
      </c>
      <c r="I65" s="41">
        <v>155</v>
      </c>
      <c r="J65" s="55">
        <f t="shared" si="0"/>
        <v>0.44285714285714284</v>
      </c>
    </row>
    <row r="66" spans="1:10" x14ac:dyDescent="0.25">
      <c r="A66" s="39" t="s">
        <v>52</v>
      </c>
      <c r="B66" s="53">
        <v>0.18421052631578946</v>
      </c>
      <c r="C66" s="53">
        <v>0.5</v>
      </c>
      <c r="D66" s="53">
        <v>0.27272727272727271</v>
      </c>
      <c r="E66" s="53">
        <v>0.39130434782608697</v>
      </c>
      <c r="F66" s="53">
        <v>0.46875</v>
      </c>
      <c r="G66" s="53">
        <v>0.32727272727272727</v>
      </c>
      <c r="H66" s="53">
        <v>0.54794520547945202</v>
      </c>
      <c r="I66" s="41">
        <v>145</v>
      </c>
      <c r="J66" s="55">
        <v>0.41428571428571431</v>
      </c>
    </row>
    <row r="67" spans="1:10" x14ac:dyDescent="0.25">
      <c r="A67" s="39" t="s">
        <v>53</v>
      </c>
      <c r="B67" s="53">
        <v>0.21052631578947367</v>
      </c>
      <c r="C67" s="53">
        <v>0.44230769230769229</v>
      </c>
      <c r="D67" s="53">
        <v>0.40909090909090912</v>
      </c>
      <c r="E67" s="53">
        <v>0.39130434782608697</v>
      </c>
      <c r="F67" s="53">
        <v>0.625</v>
      </c>
      <c r="G67" s="53">
        <v>0.30909090909090908</v>
      </c>
      <c r="H67" s="53">
        <v>0.39726027397260272</v>
      </c>
      <c r="I67" s="41">
        <v>144</v>
      </c>
      <c r="J67" s="55">
        <v>0.41142857142857142</v>
      </c>
    </row>
    <row r="68" spans="1:10" x14ac:dyDescent="0.25">
      <c r="A68" s="39" t="s">
        <v>54</v>
      </c>
      <c r="B68" s="53">
        <v>0.21052631578947367</v>
      </c>
      <c r="C68" s="53">
        <v>0.30769230769230771</v>
      </c>
      <c r="D68" s="53">
        <v>9.0909090909090912E-2</v>
      </c>
      <c r="E68" s="53">
        <v>0.28260869565217389</v>
      </c>
      <c r="F68" s="53">
        <v>0.53125</v>
      </c>
      <c r="G68" s="53">
        <v>0.27272727272727271</v>
      </c>
      <c r="H68" s="53">
        <v>0.58904109589041098</v>
      </c>
      <c r="I68" s="41">
        <v>131</v>
      </c>
      <c r="J68" s="55">
        <f t="shared" si="0"/>
        <v>0.37428571428571428</v>
      </c>
    </row>
    <row r="69" spans="1:10" x14ac:dyDescent="0.25">
      <c r="A69" s="39" t="s">
        <v>55</v>
      </c>
      <c r="B69" s="53">
        <v>0.44736842105263158</v>
      </c>
      <c r="C69" s="53">
        <v>0.21153846153846154</v>
      </c>
      <c r="D69" s="53">
        <v>0.13636363636363635</v>
      </c>
      <c r="E69" s="53">
        <v>0.34782608695652173</v>
      </c>
      <c r="F69" s="53">
        <v>0.453125</v>
      </c>
      <c r="G69" s="53">
        <v>0.25454545454545452</v>
      </c>
      <c r="H69" s="53">
        <v>0.49315068493150682</v>
      </c>
      <c r="I69" s="41">
        <v>126</v>
      </c>
      <c r="J69" s="55">
        <f t="shared" si="0"/>
        <v>0.36</v>
      </c>
    </row>
    <row r="70" spans="1:10" x14ac:dyDescent="0.25">
      <c r="A70" s="39" t="s">
        <v>56</v>
      </c>
      <c r="B70" s="53">
        <v>0.23684210526315788</v>
      </c>
      <c r="C70" s="53">
        <v>0.32692307692307693</v>
      </c>
      <c r="D70" s="53">
        <v>0.22727272727272727</v>
      </c>
      <c r="E70" s="53">
        <v>0.30434782608695654</v>
      </c>
      <c r="F70" s="53">
        <v>0.421875</v>
      </c>
      <c r="G70" s="53">
        <v>0.25454545454545452</v>
      </c>
      <c r="H70" s="53">
        <v>0.45205479452054792</v>
      </c>
      <c r="I70" s="41">
        <v>119</v>
      </c>
      <c r="J70" s="55">
        <f t="shared" si="0"/>
        <v>0.34</v>
      </c>
    </row>
    <row r="71" spans="1:10" x14ac:dyDescent="0.25">
      <c r="A71" s="39" t="s">
        <v>57</v>
      </c>
      <c r="B71" s="53">
        <v>0.18421052631578946</v>
      </c>
      <c r="C71" s="53">
        <v>0.28846153846153844</v>
      </c>
      <c r="D71" s="53">
        <v>0.36363636363636365</v>
      </c>
      <c r="E71" s="53">
        <v>0.2391304347826087</v>
      </c>
      <c r="F71" s="53">
        <v>0.4375</v>
      </c>
      <c r="G71" s="53">
        <v>0.36363636363636365</v>
      </c>
      <c r="H71" s="53">
        <v>0.23287671232876711</v>
      </c>
      <c r="I71" s="41">
        <v>106</v>
      </c>
      <c r="J71" s="55">
        <f t="shared" si="0"/>
        <v>0.30285714285714288</v>
      </c>
    </row>
    <row r="72" spans="1:10" x14ac:dyDescent="0.25">
      <c r="A72" s="39" t="s">
        <v>58</v>
      </c>
      <c r="B72" s="53">
        <v>5.2631578947368418E-2</v>
      </c>
      <c r="C72" s="53">
        <v>0.40384615384615385</v>
      </c>
      <c r="D72" s="53">
        <v>0.40909090909090912</v>
      </c>
      <c r="E72" s="53">
        <v>0.32608695652173914</v>
      </c>
      <c r="F72" s="53">
        <v>0.515625</v>
      </c>
      <c r="G72" s="53">
        <v>0.30909090909090908</v>
      </c>
      <c r="H72" s="53">
        <v>9.5890410958904104E-2</v>
      </c>
      <c r="I72" s="41">
        <v>104</v>
      </c>
      <c r="J72" s="55">
        <f t="shared" si="0"/>
        <v>0.29714285714285715</v>
      </c>
    </row>
    <row r="73" spans="1:10" x14ac:dyDescent="0.25">
      <c r="A73" s="39" t="s">
        <v>59</v>
      </c>
      <c r="B73" s="53">
        <v>0.5</v>
      </c>
      <c r="C73" s="53">
        <v>3.8461538461538464E-2</v>
      </c>
      <c r="D73" s="53">
        <v>0.18181818181818182</v>
      </c>
      <c r="E73" s="53">
        <v>4.3478260869565216E-2</v>
      </c>
      <c r="F73" s="53">
        <v>0.21875</v>
      </c>
      <c r="G73" s="53">
        <v>0.2</v>
      </c>
      <c r="H73" s="53">
        <v>0.30136986301369861</v>
      </c>
      <c r="I73" s="41">
        <v>74</v>
      </c>
      <c r="J73" s="55">
        <f t="shared" si="0"/>
        <v>0.21142857142857144</v>
      </c>
    </row>
    <row r="74" spans="1:10" x14ac:dyDescent="0.25">
      <c r="A74" s="39" t="s">
        <v>60</v>
      </c>
      <c r="B74" s="53">
        <v>0.13157894736842105</v>
      </c>
      <c r="C74" s="53">
        <v>9.6153846153846159E-2</v>
      </c>
      <c r="D74" s="53">
        <v>9.0909090909090912E-2</v>
      </c>
      <c r="E74" s="53">
        <v>0.10869565217391304</v>
      </c>
      <c r="F74" s="53">
        <v>0.171875</v>
      </c>
      <c r="G74" s="53">
        <v>5.4545454545454543E-2</v>
      </c>
      <c r="H74" s="53">
        <v>0.17808219178082191</v>
      </c>
      <c r="I74" s="41">
        <v>44</v>
      </c>
      <c r="J74" s="55">
        <f t="shared" si="0"/>
        <v>0.12571428571428572</v>
      </c>
    </row>
    <row r="75" spans="1:10" x14ac:dyDescent="0.25">
      <c r="A75" s="39" t="s">
        <v>61</v>
      </c>
      <c r="B75" s="53">
        <v>0.23684210526315788</v>
      </c>
      <c r="C75" s="53">
        <v>9.6153846153846159E-2</v>
      </c>
      <c r="D75" s="53">
        <v>0.13636363636363635</v>
      </c>
      <c r="E75" s="53">
        <v>4.3478260869565216E-2</v>
      </c>
      <c r="F75" s="53">
        <v>0.1875</v>
      </c>
      <c r="G75" s="53">
        <v>0</v>
      </c>
      <c r="H75" s="53">
        <v>0.13698630136986301</v>
      </c>
      <c r="I75" s="41">
        <v>41</v>
      </c>
      <c r="J75" s="55">
        <f t="shared" si="0"/>
        <v>0.11714285714285715</v>
      </c>
    </row>
    <row r="76" spans="1:10" x14ac:dyDescent="0.25">
      <c r="A76" s="39" t="s">
        <v>62</v>
      </c>
      <c r="B76" s="53">
        <v>0.10526315789473684</v>
      </c>
      <c r="C76" s="53">
        <v>0.11538461538461539</v>
      </c>
      <c r="D76" s="53">
        <v>9.0909090909090912E-2</v>
      </c>
      <c r="E76" s="53">
        <v>0</v>
      </c>
      <c r="F76" s="53">
        <v>0.140625</v>
      </c>
      <c r="G76" s="53">
        <v>7.2727272727272724E-2</v>
      </c>
      <c r="H76" s="53">
        <v>4.1095890410958902E-2</v>
      </c>
      <c r="I76" s="41">
        <v>28</v>
      </c>
      <c r="J76" s="55">
        <f t="shared" si="0"/>
        <v>0.08</v>
      </c>
    </row>
    <row r="77" spans="1:10" x14ac:dyDescent="0.25">
      <c r="A77" s="42" t="s">
        <v>63</v>
      </c>
      <c r="B77" s="56">
        <v>0</v>
      </c>
      <c r="C77" s="56">
        <v>3.8461538461538464E-2</v>
      </c>
      <c r="D77" s="56">
        <v>0.18181818181818182</v>
      </c>
      <c r="E77" s="56">
        <v>2.1739130434782608E-2</v>
      </c>
      <c r="F77" s="56">
        <v>6.25E-2</v>
      </c>
      <c r="G77" s="56">
        <v>3.6363636363636362E-2</v>
      </c>
      <c r="H77" s="56">
        <v>0</v>
      </c>
      <c r="I77" s="45">
        <v>13</v>
      </c>
      <c r="J77" s="57">
        <f t="shared" si="0"/>
        <v>3.7142857142857144E-2</v>
      </c>
    </row>
    <row r="79" spans="1:10" x14ac:dyDescent="0.25">
      <c r="A79" s="46" t="s">
        <v>77</v>
      </c>
      <c r="B79" s="47"/>
      <c r="C79" s="48"/>
      <c r="D79" s="47"/>
      <c r="E79" s="48"/>
      <c r="F79" s="47"/>
      <c r="G79" s="48"/>
      <c r="H79" s="47"/>
      <c r="I79" s="48"/>
      <c r="J79" s="19"/>
    </row>
    <row r="80" spans="1:10" x14ac:dyDescent="0.25">
      <c r="A80" s="49" t="s">
        <v>65</v>
      </c>
      <c r="C80" s="50"/>
      <c r="E80" s="50"/>
      <c r="G80" s="50"/>
      <c r="H80" s="2"/>
    </row>
    <row r="81" spans="1:10" x14ac:dyDescent="0.25">
      <c r="A81" s="49" t="s">
        <v>66</v>
      </c>
      <c r="C81" s="50"/>
      <c r="E81" s="50"/>
      <c r="G81" s="50"/>
      <c r="H81" s="2"/>
    </row>
    <row r="82" spans="1:10" x14ac:dyDescent="0.25">
      <c r="A82" s="49"/>
      <c r="C82" s="50"/>
      <c r="E82" s="50"/>
      <c r="G82" s="50"/>
      <c r="H82" s="2"/>
    </row>
    <row r="83" spans="1:10" x14ac:dyDescent="0.25">
      <c r="A83" s="113" t="s">
        <v>167</v>
      </c>
      <c r="C83" s="50"/>
      <c r="E83" s="50"/>
      <c r="G83" s="50"/>
      <c r="H83" s="2"/>
    </row>
    <row r="84" spans="1:10" x14ac:dyDescent="0.25">
      <c r="A84" s="113" t="s">
        <v>168</v>
      </c>
      <c r="C84" s="50"/>
      <c r="E84" s="50"/>
      <c r="G84" s="50"/>
      <c r="H84" s="2"/>
    </row>
    <row r="85" spans="1:10" x14ac:dyDescent="0.25">
      <c r="A85" s="113" t="s">
        <v>169</v>
      </c>
      <c r="C85" s="50"/>
      <c r="E85" s="50"/>
      <c r="G85" s="50"/>
      <c r="H85" s="2"/>
    </row>
    <row r="86" spans="1:10" ht="18.75" x14ac:dyDescent="0.3">
      <c r="A86" s="58" t="s">
        <v>78</v>
      </c>
      <c r="B86" s="58"/>
      <c r="C86" s="58"/>
      <c r="D86" s="58"/>
      <c r="E86" s="58"/>
      <c r="F86" s="58"/>
      <c r="G86" s="58"/>
      <c r="H86" s="58"/>
      <c r="I86" s="58"/>
      <c r="J86" s="112" t="s">
        <v>163</v>
      </c>
    </row>
    <row r="87" spans="1:10" s="38" customFormat="1" ht="90" x14ac:dyDescent="0.25">
      <c r="A87" s="37" t="s">
        <v>35</v>
      </c>
      <c r="B87" s="6" t="s">
        <v>68</v>
      </c>
      <c r="C87" s="6" t="s">
        <v>69</v>
      </c>
      <c r="D87" s="6" t="s">
        <v>70</v>
      </c>
      <c r="E87" s="6" t="s">
        <v>71</v>
      </c>
      <c r="F87" s="6" t="s">
        <v>72</v>
      </c>
      <c r="G87" s="6" t="s">
        <v>73</v>
      </c>
      <c r="H87" s="21" t="s">
        <v>74</v>
      </c>
      <c r="I87" s="6" t="s">
        <v>79</v>
      </c>
      <c r="J87" s="6" t="s">
        <v>80</v>
      </c>
    </row>
    <row r="88" spans="1:10" x14ac:dyDescent="0.25">
      <c r="A88" s="39" t="s">
        <v>55</v>
      </c>
      <c r="B88" s="53">
        <v>0.13157894736842105</v>
      </c>
      <c r="C88" s="53">
        <v>0.23076923076923078</v>
      </c>
      <c r="D88" s="53">
        <v>0.13636363636363635</v>
      </c>
      <c r="E88" s="53">
        <v>0.2391304347826087</v>
      </c>
      <c r="F88" s="53">
        <v>0.171875</v>
      </c>
      <c r="G88" s="53">
        <v>0.27272727272727271</v>
      </c>
      <c r="H88" s="53">
        <v>2.7397260273972601E-2</v>
      </c>
      <c r="I88" s="41">
        <v>59</v>
      </c>
      <c r="J88" s="54">
        <f t="shared" ref="J88:J95" si="1">I88/350</f>
        <v>0.16857142857142857</v>
      </c>
    </row>
    <row r="89" spans="1:10" x14ac:dyDescent="0.25">
      <c r="A89" s="39" t="s">
        <v>57</v>
      </c>
      <c r="B89" s="53">
        <v>0.13157894736842105</v>
      </c>
      <c r="C89" s="53">
        <v>0.11538461538461539</v>
      </c>
      <c r="D89" s="53">
        <v>0.18181818181818182</v>
      </c>
      <c r="E89" s="53">
        <v>0.17391304347826086</v>
      </c>
      <c r="F89" s="53">
        <v>0.109375</v>
      </c>
      <c r="G89" s="53">
        <v>0.16363636363636364</v>
      </c>
      <c r="H89" s="53">
        <v>0.17808219178082191</v>
      </c>
      <c r="I89" s="41">
        <v>52</v>
      </c>
      <c r="J89" s="55">
        <f t="shared" si="1"/>
        <v>0.14857142857142858</v>
      </c>
    </row>
    <row r="90" spans="1:10" x14ac:dyDescent="0.25">
      <c r="A90" s="39" t="s">
        <v>61</v>
      </c>
      <c r="B90" s="53">
        <v>0.15789473684210525</v>
      </c>
      <c r="C90" s="53">
        <v>0.15384615384615385</v>
      </c>
      <c r="D90" s="53">
        <v>0.18181818181818182</v>
      </c>
      <c r="E90" s="53">
        <v>0.17391304347826086</v>
      </c>
      <c r="F90" s="53">
        <v>0.109375</v>
      </c>
      <c r="G90" s="53">
        <v>0.12727272727272726</v>
      </c>
      <c r="H90" s="53">
        <v>8.2191780821917804E-2</v>
      </c>
      <c r="I90" s="41">
        <v>46</v>
      </c>
      <c r="J90" s="55">
        <f t="shared" si="1"/>
        <v>0.13142857142857142</v>
      </c>
    </row>
    <row r="91" spans="1:10" x14ac:dyDescent="0.25">
      <c r="A91" s="39" t="s">
        <v>54</v>
      </c>
      <c r="B91" s="53">
        <v>7.8947368421052627E-2</v>
      </c>
      <c r="C91" s="53">
        <v>0.11538461538461539</v>
      </c>
      <c r="D91" s="53">
        <v>0.13636363636363635</v>
      </c>
      <c r="E91" s="53">
        <v>0.17391304347826086</v>
      </c>
      <c r="F91" s="53">
        <v>0.109375</v>
      </c>
      <c r="G91" s="53">
        <v>0.16363636363636364</v>
      </c>
      <c r="H91" s="53">
        <v>8.2191780821917804E-2</v>
      </c>
      <c r="I91" s="41">
        <v>42</v>
      </c>
      <c r="J91" s="55">
        <f t="shared" si="1"/>
        <v>0.12</v>
      </c>
    </row>
    <row r="92" spans="1:10" x14ac:dyDescent="0.25">
      <c r="A92" s="39" t="s">
        <v>49</v>
      </c>
      <c r="B92" s="53">
        <v>0.23684210526315788</v>
      </c>
      <c r="C92" s="53">
        <v>7.6923076923076927E-2</v>
      </c>
      <c r="D92" s="53">
        <v>9.0909090909090912E-2</v>
      </c>
      <c r="E92" s="53">
        <v>0.15217391304347827</v>
      </c>
      <c r="F92" s="53">
        <v>0.125</v>
      </c>
      <c r="G92" s="53">
        <v>5.4545454545454543E-2</v>
      </c>
      <c r="H92" s="53">
        <v>9.5890410958904104E-2</v>
      </c>
      <c r="I92" s="41">
        <v>40</v>
      </c>
      <c r="J92" s="55">
        <f t="shared" si="1"/>
        <v>0.11428571428571428</v>
      </c>
    </row>
    <row r="93" spans="1:10" x14ac:dyDescent="0.25">
      <c r="A93" s="39" t="s">
        <v>46</v>
      </c>
      <c r="B93" s="53">
        <v>0.13157894736842105</v>
      </c>
      <c r="C93" s="53">
        <v>3.8461538461538464E-2</v>
      </c>
      <c r="D93" s="53">
        <v>0.18181818181818182</v>
      </c>
      <c r="E93" s="53">
        <v>0.10869565217391304</v>
      </c>
      <c r="F93" s="53">
        <v>0.140625</v>
      </c>
      <c r="G93" s="53">
        <v>0.12727272727272726</v>
      </c>
      <c r="H93" s="53">
        <v>0.1095890410958904</v>
      </c>
      <c r="I93" s="41">
        <v>40</v>
      </c>
      <c r="J93" s="55">
        <f t="shared" si="1"/>
        <v>0.11428571428571428</v>
      </c>
    </row>
    <row r="94" spans="1:10" x14ac:dyDescent="0.25">
      <c r="A94" s="39" t="s">
        <v>56</v>
      </c>
      <c r="B94" s="53">
        <v>0.10526315789473684</v>
      </c>
      <c r="C94" s="53">
        <v>0.11538461538461539</v>
      </c>
      <c r="D94" s="53">
        <v>9.0909090909090912E-2</v>
      </c>
      <c r="E94" s="53">
        <v>8.6956521739130432E-2</v>
      </c>
      <c r="F94" s="53">
        <v>0.15625</v>
      </c>
      <c r="G94" s="53">
        <v>9.0909090909090912E-2</v>
      </c>
      <c r="H94" s="53">
        <v>6.8493150684931503E-2</v>
      </c>
      <c r="I94" s="41">
        <v>36</v>
      </c>
      <c r="J94" s="55">
        <f t="shared" si="1"/>
        <v>0.10285714285714286</v>
      </c>
    </row>
    <row r="95" spans="1:10" x14ac:dyDescent="0.25">
      <c r="A95" s="39" t="s">
        <v>59</v>
      </c>
      <c r="B95" s="53">
        <v>7.8947368421052627E-2</v>
      </c>
      <c r="C95" s="53">
        <v>7.6923076923076927E-2</v>
      </c>
      <c r="D95" s="53">
        <v>0</v>
      </c>
      <c r="E95" s="53">
        <v>0.17391304347826086</v>
      </c>
      <c r="F95" s="53">
        <v>6.25E-2</v>
      </c>
      <c r="G95" s="53">
        <v>0.12727272727272726</v>
      </c>
      <c r="H95" s="53">
        <v>4.1095890410958902E-2</v>
      </c>
      <c r="I95" s="41">
        <v>29</v>
      </c>
      <c r="J95" s="55">
        <f t="shared" si="1"/>
        <v>8.2857142857142851E-2</v>
      </c>
    </row>
    <row r="96" spans="1:10" x14ac:dyDescent="0.25">
      <c r="A96" s="39" t="s">
        <v>52</v>
      </c>
      <c r="B96" s="53">
        <v>0.13157894736842105</v>
      </c>
      <c r="C96" s="53">
        <v>1.9230769230769232E-2</v>
      </c>
      <c r="D96" s="53">
        <v>0.18181818181818182</v>
      </c>
      <c r="E96" s="53">
        <v>0.17391304347826086</v>
      </c>
      <c r="F96" s="53">
        <v>3.125E-2</v>
      </c>
      <c r="G96" s="53">
        <v>7.2727272727272724E-2</v>
      </c>
      <c r="H96" s="53">
        <v>5.4794520547945202E-2</v>
      </c>
      <c r="I96" s="41">
        <v>28</v>
      </c>
      <c r="J96" s="55">
        <v>0.08</v>
      </c>
    </row>
    <row r="97" spans="1:10" x14ac:dyDescent="0.25">
      <c r="A97" s="39" t="s">
        <v>60</v>
      </c>
      <c r="B97" s="53">
        <v>0</v>
      </c>
      <c r="C97" s="53">
        <v>5.7692307692307696E-2</v>
      </c>
      <c r="D97" s="53">
        <v>9.0909090909090912E-2</v>
      </c>
      <c r="E97" s="53">
        <v>6.5217391304347824E-2</v>
      </c>
      <c r="F97" s="53">
        <v>0</v>
      </c>
      <c r="G97" s="53">
        <v>0.12727272727272726</v>
      </c>
      <c r="H97" s="53">
        <v>9.5890410958904104E-2</v>
      </c>
      <c r="I97" s="41">
        <v>22</v>
      </c>
      <c r="J97" s="55">
        <f t="shared" ref="J97:J106" si="2">I97/350</f>
        <v>6.2857142857142861E-2</v>
      </c>
    </row>
    <row r="98" spans="1:10" x14ac:dyDescent="0.25">
      <c r="A98" s="39" t="s">
        <v>53</v>
      </c>
      <c r="B98" s="53">
        <v>0.10526315789473684</v>
      </c>
      <c r="C98" s="53">
        <v>3.8461538461538464E-2</v>
      </c>
      <c r="D98" s="53">
        <v>4.5454545454545456E-2</v>
      </c>
      <c r="E98" s="53">
        <v>0.17391304347826086</v>
      </c>
      <c r="F98" s="53">
        <v>3.125E-2</v>
      </c>
      <c r="G98" s="53">
        <v>1.8181818181818181E-2</v>
      </c>
      <c r="H98" s="53">
        <v>2.7397260273972601E-2</v>
      </c>
      <c r="I98" s="41">
        <v>20</v>
      </c>
      <c r="J98" s="55">
        <f t="shared" si="2"/>
        <v>5.7142857142857141E-2</v>
      </c>
    </row>
    <row r="99" spans="1:10" x14ac:dyDescent="0.25">
      <c r="A99" s="39" t="s">
        <v>62</v>
      </c>
      <c r="B99" s="53">
        <v>0</v>
      </c>
      <c r="C99" s="53">
        <v>0.11538461538461539</v>
      </c>
      <c r="D99" s="53">
        <v>0.18181818181818182</v>
      </c>
      <c r="E99" s="53">
        <v>2.1739130434782608E-2</v>
      </c>
      <c r="F99" s="53">
        <v>4.6875E-2</v>
      </c>
      <c r="G99" s="53">
        <v>5.4545454545454543E-2</v>
      </c>
      <c r="H99" s="53">
        <v>4.1095890410958902E-2</v>
      </c>
      <c r="I99" s="41">
        <v>20</v>
      </c>
      <c r="J99" s="55">
        <f t="shared" si="2"/>
        <v>5.7142857142857141E-2</v>
      </c>
    </row>
    <row r="100" spans="1:10" x14ac:dyDescent="0.25">
      <c r="A100" s="39" t="s">
        <v>58</v>
      </c>
      <c r="B100" s="53">
        <v>0.10526315789473684</v>
      </c>
      <c r="C100" s="53">
        <v>9.6153846153846159E-2</v>
      </c>
      <c r="D100" s="53">
        <v>0</v>
      </c>
      <c r="E100" s="53">
        <v>6.5217391304347824E-2</v>
      </c>
      <c r="F100" s="53">
        <v>4.6875E-2</v>
      </c>
      <c r="G100" s="53">
        <v>1.8181818181818181E-2</v>
      </c>
      <c r="H100" s="53">
        <v>2.7397260273972601E-2</v>
      </c>
      <c r="I100" s="41">
        <v>18</v>
      </c>
      <c r="J100" s="55">
        <f t="shared" si="2"/>
        <v>5.1428571428571428E-2</v>
      </c>
    </row>
    <row r="101" spans="1:10" x14ac:dyDescent="0.25">
      <c r="A101" s="39" t="s">
        <v>50</v>
      </c>
      <c r="B101" s="53">
        <v>5.2631578947368418E-2</v>
      </c>
      <c r="C101" s="53">
        <v>5.7692307692307696E-2</v>
      </c>
      <c r="D101" s="53">
        <v>9.0909090909090912E-2</v>
      </c>
      <c r="E101" s="53">
        <v>2.1739130434782608E-2</v>
      </c>
      <c r="F101" s="53">
        <v>3.125E-2</v>
      </c>
      <c r="G101" s="53">
        <v>7.2727272727272724E-2</v>
      </c>
      <c r="H101" s="53">
        <v>4.1095890410958902E-2</v>
      </c>
      <c r="I101" s="41">
        <v>17</v>
      </c>
      <c r="J101" s="55">
        <f t="shared" si="2"/>
        <v>4.8571428571428571E-2</v>
      </c>
    </row>
    <row r="102" spans="1:10" x14ac:dyDescent="0.25">
      <c r="A102" s="39" t="s">
        <v>51</v>
      </c>
      <c r="B102" s="53">
        <v>0</v>
      </c>
      <c r="C102" s="53">
        <v>5.7692307692307696E-2</v>
      </c>
      <c r="D102" s="53">
        <v>9.0909090909090912E-2</v>
      </c>
      <c r="E102" s="53">
        <v>0.10869565217391304</v>
      </c>
      <c r="F102" s="53">
        <v>3.125E-2</v>
      </c>
      <c r="G102" s="53">
        <v>1.8181818181818181E-2</v>
      </c>
      <c r="H102" s="53">
        <v>2.7397260273972601E-2</v>
      </c>
      <c r="I102" s="41">
        <v>15</v>
      </c>
      <c r="J102" s="55">
        <f t="shared" si="2"/>
        <v>4.2857142857142858E-2</v>
      </c>
    </row>
    <row r="103" spans="1:10" x14ac:dyDescent="0.25">
      <c r="A103" s="39" t="s">
        <v>48</v>
      </c>
      <c r="B103" s="53">
        <v>2.6315789473684209E-2</v>
      </c>
      <c r="C103" s="53">
        <v>1.9230769230769232E-2</v>
      </c>
      <c r="D103" s="53">
        <v>4.5454545454545456E-2</v>
      </c>
      <c r="E103" s="53">
        <v>4.3478260869565216E-2</v>
      </c>
      <c r="F103" s="53">
        <v>3.125E-2</v>
      </c>
      <c r="G103" s="53">
        <v>7.2727272727272724E-2</v>
      </c>
      <c r="H103" s="53">
        <v>1.3698630136986301E-2</v>
      </c>
      <c r="I103" s="41">
        <v>12</v>
      </c>
      <c r="J103" s="55">
        <f t="shared" si="2"/>
        <v>3.4285714285714287E-2</v>
      </c>
    </row>
    <row r="104" spans="1:10" x14ac:dyDescent="0.25">
      <c r="A104" s="39" t="s">
        <v>63</v>
      </c>
      <c r="B104" s="53">
        <v>0</v>
      </c>
      <c r="C104" s="53">
        <v>1.9230769230769232E-2</v>
      </c>
      <c r="D104" s="53">
        <v>4.5454545454545456E-2</v>
      </c>
      <c r="E104" s="53">
        <v>2.1739130434782608E-2</v>
      </c>
      <c r="F104" s="53">
        <v>6.25E-2</v>
      </c>
      <c r="G104" s="53">
        <v>5.4545454545454543E-2</v>
      </c>
      <c r="H104" s="53">
        <v>2.7397260273972601E-2</v>
      </c>
      <c r="I104" s="41">
        <v>12</v>
      </c>
      <c r="J104" s="55">
        <f t="shared" si="2"/>
        <v>3.4285714285714287E-2</v>
      </c>
    </row>
    <row r="105" spans="1:10" x14ac:dyDescent="0.25">
      <c r="A105" s="39" t="s">
        <v>47</v>
      </c>
      <c r="B105" s="53">
        <v>2.6315789473684209E-2</v>
      </c>
      <c r="C105" s="53">
        <v>0</v>
      </c>
      <c r="D105" s="53">
        <v>0.13636363636363635</v>
      </c>
      <c r="E105" s="53">
        <v>4.3478260869565216E-2</v>
      </c>
      <c r="F105" s="53">
        <v>1.5625E-2</v>
      </c>
      <c r="G105" s="53">
        <v>0</v>
      </c>
      <c r="H105" s="53">
        <v>4.1095890410958902E-2</v>
      </c>
      <c r="I105" s="41">
        <v>10</v>
      </c>
      <c r="J105" s="55">
        <f t="shared" si="2"/>
        <v>2.8571428571428571E-2</v>
      </c>
    </row>
    <row r="106" spans="1:10" x14ac:dyDescent="0.25">
      <c r="A106" s="42" t="s">
        <v>45</v>
      </c>
      <c r="B106" s="56">
        <v>2.6315789473684209E-2</v>
      </c>
      <c r="C106" s="56">
        <v>3.8461538461538464E-2</v>
      </c>
      <c r="D106" s="56">
        <v>4.5454545454545456E-2</v>
      </c>
      <c r="E106" s="56">
        <v>4.3478260869565216E-2</v>
      </c>
      <c r="F106" s="56">
        <v>0</v>
      </c>
      <c r="G106" s="56">
        <v>1.8181818181818181E-2</v>
      </c>
      <c r="H106" s="56">
        <v>1.3698630136986301E-2</v>
      </c>
      <c r="I106" s="45">
        <v>8</v>
      </c>
      <c r="J106" s="57">
        <f t="shared" si="2"/>
        <v>2.2857142857142857E-2</v>
      </c>
    </row>
    <row r="108" spans="1:10" x14ac:dyDescent="0.25">
      <c r="A108" s="46" t="s">
        <v>81</v>
      </c>
      <c r="B108" s="47"/>
      <c r="C108" s="48"/>
      <c r="D108" s="47"/>
      <c r="E108" s="48"/>
      <c r="F108" s="47"/>
      <c r="G108" s="48"/>
      <c r="H108" s="47"/>
      <c r="I108" s="48"/>
      <c r="J108" s="19"/>
    </row>
    <row r="109" spans="1:10" x14ac:dyDescent="0.25">
      <c r="A109" s="49" t="s">
        <v>65</v>
      </c>
      <c r="C109" s="50"/>
      <c r="E109" s="50"/>
      <c r="G109" s="50"/>
      <c r="H109" s="2"/>
    </row>
    <row r="110" spans="1:10" x14ac:dyDescent="0.25">
      <c r="A110" s="49" t="s">
        <v>66</v>
      </c>
      <c r="C110" s="50"/>
      <c r="E110" s="50"/>
      <c r="G110" s="50"/>
      <c r="H110" s="2"/>
    </row>
    <row r="111" spans="1:10" x14ac:dyDescent="0.25">
      <c r="A111" s="49"/>
      <c r="C111" s="50"/>
      <c r="E111" s="50"/>
      <c r="G111" s="50"/>
      <c r="H111" s="2"/>
    </row>
    <row r="112" spans="1:10" x14ac:dyDescent="0.25">
      <c r="A112" s="113" t="s">
        <v>167</v>
      </c>
      <c r="C112" s="50"/>
      <c r="E112" s="50"/>
      <c r="G112" s="50"/>
      <c r="H112" s="2"/>
    </row>
    <row r="113" spans="1:10" x14ac:dyDescent="0.25">
      <c r="A113" s="113" t="s">
        <v>168</v>
      </c>
      <c r="C113" s="50"/>
      <c r="E113" s="50"/>
      <c r="G113" s="50"/>
      <c r="H113" s="2"/>
    </row>
    <row r="114" spans="1:10" x14ac:dyDescent="0.25">
      <c r="A114" s="113" t="s">
        <v>170</v>
      </c>
      <c r="C114" s="50"/>
      <c r="E114" s="50"/>
      <c r="G114" s="50"/>
      <c r="H114" s="2"/>
    </row>
    <row r="115" spans="1:10" ht="18.75" x14ac:dyDescent="0.3">
      <c r="A115" s="51" t="s">
        <v>82</v>
      </c>
      <c r="B115" s="51"/>
      <c r="C115" s="51"/>
      <c r="D115" s="51"/>
      <c r="E115" s="51"/>
      <c r="F115" s="51"/>
      <c r="G115" s="51"/>
      <c r="H115" s="51"/>
      <c r="I115" s="51"/>
      <c r="J115" s="19" t="s">
        <v>164</v>
      </c>
    </row>
    <row r="116" spans="1:10" s="38" customFormat="1" ht="90" x14ac:dyDescent="0.25">
      <c r="A116" s="37" t="s">
        <v>35</v>
      </c>
      <c r="B116" s="6" t="s">
        <v>68</v>
      </c>
      <c r="C116" s="6" t="s">
        <v>69</v>
      </c>
      <c r="D116" s="6" t="s">
        <v>70</v>
      </c>
      <c r="E116" s="6" t="s">
        <v>71</v>
      </c>
      <c r="F116" s="6" t="s">
        <v>72</v>
      </c>
      <c r="G116" s="6" t="s">
        <v>73</v>
      </c>
      <c r="H116" s="21" t="s">
        <v>74</v>
      </c>
      <c r="I116" s="6" t="s">
        <v>83</v>
      </c>
      <c r="J116" s="6" t="s">
        <v>84</v>
      </c>
    </row>
    <row r="117" spans="1:10" x14ac:dyDescent="0.25">
      <c r="A117" s="39" t="s">
        <v>63</v>
      </c>
      <c r="B117" s="53">
        <v>0.97368421052631582</v>
      </c>
      <c r="C117" s="53">
        <v>0.94230769230769229</v>
      </c>
      <c r="D117" s="53">
        <v>0.72727272727272729</v>
      </c>
      <c r="E117" s="53">
        <v>0.93478260869565222</v>
      </c>
      <c r="F117" s="53">
        <v>0.8125</v>
      </c>
      <c r="G117" s="53">
        <v>0.90909090909090906</v>
      </c>
      <c r="H117" s="53">
        <v>0.95890410958904104</v>
      </c>
      <c r="I117" s="41">
        <v>317</v>
      </c>
      <c r="J117" s="54">
        <f t="shared" ref="J117:J126" si="3">I117/350</f>
        <v>0.90571428571428569</v>
      </c>
    </row>
    <row r="118" spans="1:10" x14ac:dyDescent="0.25">
      <c r="A118" s="39" t="s">
        <v>62</v>
      </c>
      <c r="B118" s="53">
        <v>0.86842105263157898</v>
      </c>
      <c r="C118" s="53">
        <v>0.75</v>
      </c>
      <c r="D118" s="53">
        <v>0.72727272727272729</v>
      </c>
      <c r="E118" s="53">
        <v>0.93478260869565222</v>
      </c>
      <c r="F118" s="53">
        <v>0.765625</v>
      </c>
      <c r="G118" s="53">
        <v>0.8</v>
      </c>
      <c r="H118" s="53">
        <v>0.90410958904109584</v>
      </c>
      <c r="I118" s="41">
        <v>290</v>
      </c>
      <c r="J118" s="55">
        <f t="shared" si="3"/>
        <v>0.82857142857142863</v>
      </c>
    </row>
    <row r="119" spans="1:10" x14ac:dyDescent="0.25">
      <c r="A119" s="39" t="s">
        <v>60</v>
      </c>
      <c r="B119" s="53">
        <v>0.84210526315789469</v>
      </c>
      <c r="C119" s="53">
        <v>0.82692307692307687</v>
      </c>
      <c r="D119" s="53">
        <v>0.77272727272727271</v>
      </c>
      <c r="E119" s="53">
        <v>0.78260869565217395</v>
      </c>
      <c r="F119" s="53">
        <v>0.765625</v>
      </c>
      <c r="G119" s="53">
        <v>0.81818181818181823</v>
      </c>
      <c r="H119" s="53">
        <v>0.68493150684931503</v>
      </c>
      <c r="I119" s="41">
        <v>272</v>
      </c>
      <c r="J119" s="55">
        <f t="shared" si="3"/>
        <v>0.77714285714285714</v>
      </c>
    </row>
    <row r="120" spans="1:10" x14ac:dyDescent="0.25">
      <c r="A120" s="39" t="s">
        <v>61</v>
      </c>
      <c r="B120" s="53">
        <v>0.60526315789473684</v>
      </c>
      <c r="C120" s="53">
        <v>0.75</v>
      </c>
      <c r="D120" s="53">
        <v>0.63636363636363635</v>
      </c>
      <c r="E120" s="53">
        <v>0.76086956521739135</v>
      </c>
      <c r="F120" s="53">
        <v>0.65625</v>
      </c>
      <c r="G120" s="53">
        <v>0.87272727272727268</v>
      </c>
      <c r="H120" s="53">
        <v>0.68493150684931503</v>
      </c>
      <c r="I120" s="41">
        <v>251</v>
      </c>
      <c r="J120" s="55">
        <f t="shared" si="3"/>
        <v>0.71714285714285719</v>
      </c>
    </row>
    <row r="121" spans="1:10" x14ac:dyDescent="0.25">
      <c r="A121" s="39" t="s">
        <v>59</v>
      </c>
      <c r="B121" s="53">
        <v>0.42105263157894735</v>
      </c>
      <c r="C121" s="53">
        <v>0.86538461538461542</v>
      </c>
      <c r="D121" s="53">
        <v>0.77272727272727271</v>
      </c>
      <c r="E121" s="53">
        <v>0.71739130434782605</v>
      </c>
      <c r="F121" s="53">
        <v>0.671875</v>
      </c>
      <c r="G121" s="53">
        <v>0.67272727272727273</v>
      </c>
      <c r="H121" s="53">
        <v>0.56164383561643838</v>
      </c>
      <c r="I121" s="41">
        <v>232</v>
      </c>
      <c r="J121" s="55">
        <f t="shared" si="3"/>
        <v>0.66285714285714281</v>
      </c>
    </row>
    <row r="122" spans="1:10" x14ac:dyDescent="0.25">
      <c r="A122" s="39" t="s">
        <v>58</v>
      </c>
      <c r="B122" s="53">
        <v>0.81578947368421051</v>
      </c>
      <c r="C122" s="53">
        <v>0.48076923076923078</v>
      </c>
      <c r="D122" s="53">
        <v>0.54545454545454541</v>
      </c>
      <c r="E122" s="53">
        <v>0.54347826086956519</v>
      </c>
      <c r="F122" s="53">
        <v>0.390625</v>
      </c>
      <c r="G122" s="53">
        <v>0.65454545454545454</v>
      </c>
      <c r="H122" s="53">
        <v>0.86301369863013699</v>
      </c>
      <c r="I122" s="41">
        <v>217</v>
      </c>
      <c r="J122" s="55">
        <f t="shared" si="3"/>
        <v>0.62</v>
      </c>
    </row>
    <row r="123" spans="1:10" x14ac:dyDescent="0.25">
      <c r="A123" s="39" t="s">
        <v>56</v>
      </c>
      <c r="B123" s="53">
        <v>0.60526315789473684</v>
      </c>
      <c r="C123" s="53">
        <v>0.55769230769230771</v>
      </c>
      <c r="D123" s="53">
        <v>0.63636363636363635</v>
      </c>
      <c r="E123" s="53">
        <v>0.56521739130434778</v>
      </c>
      <c r="F123" s="53">
        <v>0.375</v>
      </c>
      <c r="G123" s="53">
        <v>0.65454545454545454</v>
      </c>
      <c r="H123" s="53">
        <v>0.38356164383561642</v>
      </c>
      <c r="I123" s="41">
        <v>180</v>
      </c>
      <c r="J123" s="55">
        <f t="shared" si="3"/>
        <v>0.51428571428571423</v>
      </c>
    </row>
    <row r="124" spans="1:10" x14ac:dyDescent="0.25">
      <c r="A124" s="39" t="s">
        <v>57</v>
      </c>
      <c r="B124" s="53">
        <v>0.65789473684210531</v>
      </c>
      <c r="C124" s="53">
        <v>0.57692307692307687</v>
      </c>
      <c r="D124" s="53">
        <v>0.40909090909090912</v>
      </c>
      <c r="E124" s="53">
        <v>0.54347826086956519</v>
      </c>
      <c r="F124" s="53">
        <v>0.390625</v>
      </c>
      <c r="G124" s="53">
        <v>0.43636363636363634</v>
      </c>
      <c r="H124" s="53">
        <v>0.57534246575342463</v>
      </c>
      <c r="I124" s="41">
        <v>180</v>
      </c>
      <c r="J124" s="55">
        <f t="shared" si="3"/>
        <v>0.51428571428571423</v>
      </c>
    </row>
    <row r="125" spans="1:10" x14ac:dyDescent="0.25">
      <c r="A125" s="39" t="s">
        <v>53</v>
      </c>
      <c r="B125" s="53">
        <v>0.63157894736842102</v>
      </c>
      <c r="C125" s="53">
        <v>0.51923076923076927</v>
      </c>
      <c r="D125" s="53">
        <v>0.40909090909090912</v>
      </c>
      <c r="E125" s="53">
        <v>0.36956521739130432</v>
      </c>
      <c r="F125" s="53">
        <v>0.328125</v>
      </c>
      <c r="G125" s="53">
        <v>0.63636363636363635</v>
      </c>
      <c r="H125" s="53">
        <v>0.52054794520547942</v>
      </c>
      <c r="I125" s="41">
        <v>171</v>
      </c>
      <c r="J125" s="55">
        <f t="shared" si="3"/>
        <v>0.48857142857142855</v>
      </c>
    </row>
    <row r="126" spans="1:10" x14ac:dyDescent="0.25">
      <c r="A126" s="39" t="s">
        <v>51</v>
      </c>
      <c r="B126" s="53">
        <v>0.71052631578947367</v>
      </c>
      <c r="C126" s="53">
        <v>0.46153846153846156</v>
      </c>
      <c r="D126" s="53">
        <v>0.40909090909090912</v>
      </c>
      <c r="E126" s="53">
        <v>0.67391304347826086</v>
      </c>
      <c r="F126" s="53">
        <v>0.3125</v>
      </c>
      <c r="G126" s="53">
        <v>0.69090909090909092</v>
      </c>
      <c r="H126" s="53">
        <v>0.19178082191780821</v>
      </c>
      <c r="I126" s="41">
        <v>163</v>
      </c>
      <c r="J126" s="55">
        <f t="shared" si="3"/>
        <v>0.46571428571428569</v>
      </c>
    </row>
    <row r="127" spans="1:10" x14ac:dyDescent="0.25">
      <c r="A127" s="39" t="s">
        <v>52</v>
      </c>
      <c r="B127" s="53">
        <v>0.65789473684210531</v>
      </c>
      <c r="C127" s="53">
        <v>0.48076923076923078</v>
      </c>
      <c r="D127" s="53">
        <v>0.45454545454545453</v>
      </c>
      <c r="E127" s="53">
        <v>0.39130434782608697</v>
      </c>
      <c r="F127" s="53">
        <v>0.484375</v>
      </c>
      <c r="G127" s="53">
        <v>0.54545454545454541</v>
      </c>
      <c r="H127" s="53">
        <v>0.31506849315068491</v>
      </c>
      <c r="I127" s="41">
        <v>162</v>
      </c>
      <c r="J127" s="55">
        <v>0.46285714285714286</v>
      </c>
    </row>
    <row r="128" spans="1:10" x14ac:dyDescent="0.25">
      <c r="A128" s="39" t="s">
        <v>54</v>
      </c>
      <c r="B128" s="53">
        <v>0.57894736842105265</v>
      </c>
      <c r="C128" s="53">
        <v>0.53846153846153844</v>
      </c>
      <c r="D128" s="53">
        <v>0.72727272727272729</v>
      </c>
      <c r="E128" s="53">
        <v>0.52173913043478259</v>
      </c>
      <c r="F128" s="53">
        <v>0.3125</v>
      </c>
      <c r="G128" s="53">
        <v>0.54545454545454541</v>
      </c>
      <c r="H128" s="53">
        <v>0.26027397260273971</v>
      </c>
      <c r="I128" s="41">
        <v>159</v>
      </c>
      <c r="J128" s="55">
        <f t="shared" ref="J128:J135" si="4">I128/350</f>
        <v>0.45428571428571429</v>
      </c>
    </row>
    <row r="129" spans="1:10" x14ac:dyDescent="0.25">
      <c r="A129" s="39" t="s">
        <v>55</v>
      </c>
      <c r="B129" s="53">
        <v>0.39473684210526316</v>
      </c>
      <c r="C129" s="53">
        <v>0.53846153846153844</v>
      </c>
      <c r="D129" s="53">
        <v>0.68181818181818177</v>
      </c>
      <c r="E129" s="53">
        <v>0.39130434782608697</v>
      </c>
      <c r="F129" s="53">
        <v>0.34375</v>
      </c>
      <c r="G129" s="53">
        <v>0.47272727272727272</v>
      </c>
      <c r="H129" s="53">
        <v>0.38356164383561642</v>
      </c>
      <c r="I129" s="41">
        <v>152</v>
      </c>
      <c r="J129" s="55">
        <f t="shared" si="4"/>
        <v>0.43428571428571427</v>
      </c>
    </row>
    <row r="130" spans="1:10" x14ac:dyDescent="0.25">
      <c r="A130" s="39" t="s">
        <v>50</v>
      </c>
      <c r="B130" s="53">
        <v>0.52631578947368418</v>
      </c>
      <c r="C130" s="53">
        <v>0.51923076923076927</v>
      </c>
      <c r="D130" s="53">
        <v>0.5</v>
      </c>
      <c r="E130" s="53">
        <v>0.5</v>
      </c>
      <c r="F130" s="53">
        <v>0.3125</v>
      </c>
      <c r="G130" s="53">
        <v>0.41818181818181815</v>
      </c>
      <c r="H130" s="53">
        <v>0.28767123287671231</v>
      </c>
      <c r="I130" s="41">
        <v>145</v>
      </c>
      <c r="J130" s="55">
        <f t="shared" si="4"/>
        <v>0.41428571428571431</v>
      </c>
    </row>
    <row r="131" spans="1:10" x14ac:dyDescent="0.25">
      <c r="A131" s="39" t="s">
        <v>48</v>
      </c>
      <c r="B131" s="53">
        <v>0.44736842105263158</v>
      </c>
      <c r="C131" s="53">
        <v>0.21153846153846154</v>
      </c>
      <c r="D131" s="53">
        <v>0.18181818181818182</v>
      </c>
      <c r="E131" s="53">
        <v>0.32608695652173914</v>
      </c>
      <c r="F131" s="53">
        <v>0.34375</v>
      </c>
      <c r="G131" s="53">
        <v>0.27272727272727271</v>
      </c>
      <c r="H131" s="53">
        <v>0.28767123287671231</v>
      </c>
      <c r="I131" s="41">
        <v>105</v>
      </c>
      <c r="J131" s="55">
        <f t="shared" si="4"/>
        <v>0.3</v>
      </c>
    </row>
    <row r="132" spans="1:10" x14ac:dyDescent="0.25">
      <c r="A132" s="39" t="s">
        <v>47</v>
      </c>
      <c r="B132" s="53">
        <v>0.47368421052631576</v>
      </c>
      <c r="C132" s="53">
        <v>0.34615384615384615</v>
      </c>
      <c r="D132" s="53">
        <v>0.18181818181818182</v>
      </c>
      <c r="E132" s="53">
        <v>0.19565217391304349</v>
      </c>
      <c r="F132" s="53">
        <v>0.203125</v>
      </c>
      <c r="G132" s="53">
        <v>0.30909090909090908</v>
      </c>
      <c r="H132" s="53">
        <v>0.21917808219178081</v>
      </c>
      <c r="I132" s="41">
        <v>95</v>
      </c>
      <c r="J132" s="55">
        <f t="shared" si="4"/>
        <v>0.27142857142857141</v>
      </c>
    </row>
    <row r="133" spans="1:10" x14ac:dyDescent="0.25">
      <c r="A133" s="39" t="s">
        <v>49</v>
      </c>
      <c r="B133" s="53">
        <v>0.42105263157894735</v>
      </c>
      <c r="C133" s="53">
        <v>0.34615384615384615</v>
      </c>
      <c r="D133" s="53">
        <v>0.22727272727272727</v>
      </c>
      <c r="E133" s="53">
        <v>0.2391304347826087</v>
      </c>
      <c r="F133" s="53">
        <v>0.140625</v>
      </c>
      <c r="G133" s="53">
        <v>0.29090909090909089</v>
      </c>
      <c r="H133" s="53">
        <v>0.19178082191780821</v>
      </c>
      <c r="I133" s="41">
        <v>89</v>
      </c>
      <c r="J133" s="55">
        <f t="shared" si="4"/>
        <v>0.25428571428571428</v>
      </c>
    </row>
    <row r="134" spans="1:10" x14ac:dyDescent="0.25">
      <c r="A134" s="39" t="s">
        <v>46</v>
      </c>
      <c r="B134" s="53">
        <v>0.18421052631578946</v>
      </c>
      <c r="C134" s="53">
        <v>0.13461538461538461</v>
      </c>
      <c r="D134" s="53">
        <v>9.0909090909090912E-2</v>
      </c>
      <c r="E134" s="53">
        <v>4.3478260869565216E-2</v>
      </c>
      <c r="F134" s="53">
        <v>4.6875E-2</v>
      </c>
      <c r="G134" s="53">
        <v>0.10909090909090909</v>
      </c>
      <c r="H134" s="53">
        <v>0.27397260273972601</v>
      </c>
      <c r="I134" s="41">
        <v>47</v>
      </c>
      <c r="J134" s="55">
        <f t="shared" si="4"/>
        <v>0.13428571428571429</v>
      </c>
    </row>
    <row r="135" spans="1:10" x14ac:dyDescent="0.25">
      <c r="A135" s="42" t="s">
        <v>45</v>
      </c>
      <c r="B135" s="56">
        <v>7.8947368421052627E-2</v>
      </c>
      <c r="C135" s="56">
        <v>0.19230769230769232</v>
      </c>
      <c r="D135" s="56">
        <v>0.13636363636363635</v>
      </c>
      <c r="E135" s="56">
        <v>0.13043478260869565</v>
      </c>
      <c r="F135" s="56">
        <v>9.375E-2</v>
      </c>
      <c r="G135" s="56">
        <v>7.2727272727272724E-2</v>
      </c>
      <c r="H135" s="56">
        <v>0.1095890410958904</v>
      </c>
      <c r="I135" s="45">
        <v>40</v>
      </c>
      <c r="J135" s="57">
        <f t="shared" si="4"/>
        <v>0.11428571428571428</v>
      </c>
    </row>
    <row r="137" spans="1:10" x14ac:dyDescent="0.25">
      <c r="A137" s="46" t="s">
        <v>85</v>
      </c>
      <c r="B137" s="47"/>
      <c r="C137" s="48"/>
      <c r="D137" s="47"/>
      <c r="E137" s="48"/>
      <c r="F137" s="47"/>
      <c r="G137" s="48"/>
      <c r="H137" s="47"/>
      <c r="I137" s="48"/>
      <c r="J137" s="19"/>
    </row>
    <row r="138" spans="1:10" x14ac:dyDescent="0.25">
      <c r="A138" s="49" t="s">
        <v>65</v>
      </c>
      <c r="C138" s="50"/>
      <c r="E138" s="50"/>
      <c r="G138" s="50"/>
      <c r="H138" s="2"/>
    </row>
    <row r="139" spans="1:10" x14ac:dyDescent="0.25">
      <c r="A139" s="49" t="s">
        <v>66</v>
      </c>
      <c r="C139" s="50"/>
      <c r="E139" s="50"/>
      <c r="G139" s="50"/>
      <c r="H139" s="2"/>
    </row>
    <row r="140" spans="1:10" x14ac:dyDescent="0.25">
      <c r="A140" s="49"/>
      <c r="C140" s="50"/>
      <c r="E140" s="50"/>
      <c r="G140" s="50"/>
      <c r="H140" s="2"/>
    </row>
    <row r="141" spans="1:10" x14ac:dyDescent="0.25">
      <c r="A141" s="113" t="s">
        <v>167</v>
      </c>
      <c r="C141" s="50"/>
      <c r="E141" s="50"/>
      <c r="G141" s="50"/>
      <c r="H141" s="2"/>
    </row>
    <row r="142" spans="1:10" x14ac:dyDescent="0.25">
      <c r="A142" s="113" t="s">
        <v>168</v>
      </c>
      <c r="C142" s="50"/>
      <c r="E142" s="50"/>
      <c r="G142" s="50"/>
      <c r="H142" s="2"/>
    </row>
    <row r="143" spans="1:10" x14ac:dyDescent="0.25">
      <c r="A143" s="113" t="s">
        <v>171</v>
      </c>
      <c r="C143" s="50"/>
      <c r="E143" s="50"/>
      <c r="G143" s="50"/>
      <c r="H143" s="2"/>
    </row>
    <row r="144" spans="1:10" ht="18.75" x14ac:dyDescent="0.3">
      <c r="A144" s="51" t="s">
        <v>86</v>
      </c>
      <c r="B144" s="51"/>
      <c r="C144" s="51"/>
      <c r="D144" s="51"/>
      <c r="E144" s="51"/>
      <c r="F144" s="51"/>
      <c r="G144" s="51"/>
      <c r="H144" s="51"/>
      <c r="I144" s="51"/>
      <c r="J144" s="19" t="s">
        <v>165</v>
      </c>
    </row>
    <row r="145" spans="1:10" ht="90" x14ac:dyDescent="0.25">
      <c r="A145" s="37" t="s">
        <v>35</v>
      </c>
      <c r="B145" s="6" t="s">
        <v>68</v>
      </c>
      <c r="C145" s="6" t="s">
        <v>69</v>
      </c>
      <c r="D145" s="6" t="s">
        <v>70</v>
      </c>
      <c r="E145" s="6" t="s">
        <v>71</v>
      </c>
      <c r="F145" s="6" t="s">
        <v>72</v>
      </c>
      <c r="G145" s="6" t="s">
        <v>73</v>
      </c>
      <c r="H145" s="21" t="s">
        <v>74</v>
      </c>
      <c r="I145" s="6" t="s">
        <v>87</v>
      </c>
      <c r="J145" s="6" t="s">
        <v>88</v>
      </c>
    </row>
    <row r="146" spans="1:10" x14ac:dyDescent="0.25">
      <c r="A146" s="39" t="s">
        <v>50</v>
      </c>
      <c r="B146" s="53">
        <v>5.2631578947368418E-2</v>
      </c>
      <c r="C146" s="53">
        <v>1.9230769230769232E-2</v>
      </c>
      <c r="D146" s="53">
        <v>4.5454545454545456E-2</v>
      </c>
      <c r="E146" s="53">
        <v>4.3478260869565216E-2</v>
      </c>
      <c r="F146" s="53">
        <v>3.125E-2</v>
      </c>
      <c r="G146" s="53">
        <v>1.8181818181818181E-2</v>
      </c>
      <c r="H146" s="53">
        <v>0.12328767123287671</v>
      </c>
      <c r="I146" s="41">
        <v>18</v>
      </c>
      <c r="J146" s="54">
        <f t="shared" ref="J146:J153" si="5">I146/350</f>
        <v>5.1428571428571428E-2</v>
      </c>
    </row>
    <row r="147" spans="1:10" x14ac:dyDescent="0.25">
      <c r="A147" s="39" t="s">
        <v>54</v>
      </c>
      <c r="B147" s="53">
        <v>0.13157894736842105</v>
      </c>
      <c r="C147" s="53">
        <v>3.8461538461538464E-2</v>
      </c>
      <c r="D147" s="53">
        <v>4.5454545454545456E-2</v>
      </c>
      <c r="E147" s="53">
        <v>2.1739130434782608E-2</v>
      </c>
      <c r="F147" s="53">
        <v>4.6875E-2</v>
      </c>
      <c r="G147" s="53">
        <v>1.8181818181818181E-2</v>
      </c>
      <c r="H147" s="53">
        <v>6.8493150684931503E-2</v>
      </c>
      <c r="I147" s="41">
        <v>18</v>
      </c>
      <c r="J147" s="55">
        <f t="shared" si="5"/>
        <v>5.1428571428571428E-2</v>
      </c>
    </row>
    <row r="148" spans="1:10" x14ac:dyDescent="0.25">
      <c r="A148" s="39" t="s">
        <v>51</v>
      </c>
      <c r="B148" s="53">
        <v>7.8947368421052627E-2</v>
      </c>
      <c r="C148" s="53">
        <v>1.9230769230769232E-2</v>
      </c>
      <c r="D148" s="53">
        <v>4.5454545454545456E-2</v>
      </c>
      <c r="E148" s="53">
        <v>2.1739130434782608E-2</v>
      </c>
      <c r="F148" s="53">
        <v>4.6875E-2</v>
      </c>
      <c r="G148" s="53">
        <v>0</v>
      </c>
      <c r="H148" s="53">
        <v>0.1095890410958904</v>
      </c>
      <c r="I148" s="41">
        <v>17</v>
      </c>
      <c r="J148" s="55">
        <f t="shared" si="5"/>
        <v>4.8571428571428571E-2</v>
      </c>
    </row>
    <row r="149" spans="1:10" x14ac:dyDescent="0.25">
      <c r="A149" s="39" t="s">
        <v>48</v>
      </c>
      <c r="B149" s="53">
        <v>2.6315789473684209E-2</v>
      </c>
      <c r="C149" s="53">
        <v>3.8461538461538464E-2</v>
      </c>
      <c r="D149" s="53">
        <v>9.0909090909090912E-2</v>
      </c>
      <c r="E149" s="53">
        <v>2.1739130434782608E-2</v>
      </c>
      <c r="F149" s="53">
        <v>4.6875E-2</v>
      </c>
      <c r="G149" s="53">
        <v>0</v>
      </c>
      <c r="H149" s="53">
        <v>9.5890410958904104E-2</v>
      </c>
      <c r="I149" s="41">
        <v>16</v>
      </c>
      <c r="J149" s="55">
        <f t="shared" si="5"/>
        <v>4.5714285714285714E-2</v>
      </c>
    </row>
    <row r="150" spans="1:10" x14ac:dyDescent="0.25">
      <c r="A150" s="39" t="s">
        <v>47</v>
      </c>
      <c r="B150" s="53">
        <v>5.2631578947368418E-2</v>
      </c>
      <c r="C150" s="53">
        <v>0</v>
      </c>
      <c r="D150" s="53">
        <v>9.0909090909090912E-2</v>
      </c>
      <c r="E150" s="53">
        <v>4.3478260869565216E-2</v>
      </c>
      <c r="F150" s="53">
        <v>1.5625E-2</v>
      </c>
      <c r="G150" s="53">
        <v>7.2727272727272724E-2</v>
      </c>
      <c r="H150" s="53">
        <v>5.4794520547945202E-2</v>
      </c>
      <c r="I150" s="41">
        <v>15</v>
      </c>
      <c r="J150" s="55">
        <f t="shared" si="5"/>
        <v>4.2857142857142858E-2</v>
      </c>
    </row>
    <row r="151" spans="1:10" x14ac:dyDescent="0.25">
      <c r="A151" s="39" t="s">
        <v>59</v>
      </c>
      <c r="B151" s="53">
        <v>0</v>
      </c>
      <c r="C151" s="53">
        <v>1.9230769230769232E-2</v>
      </c>
      <c r="D151" s="53">
        <v>4.5454545454545456E-2</v>
      </c>
      <c r="E151" s="53">
        <v>6.5217391304347824E-2</v>
      </c>
      <c r="F151" s="53">
        <v>4.6875E-2</v>
      </c>
      <c r="G151" s="53">
        <v>0</v>
      </c>
      <c r="H151" s="53">
        <v>9.5890410958904104E-2</v>
      </c>
      <c r="I151" s="41">
        <v>15</v>
      </c>
      <c r="J151" s="55">
        <f t="shared" si="5"/>
        <v>4.2857142857142858E-2</v>
      </c>
    </row>
    <row r="152" spans="1:10" x14ac:dyDescent="0.25">
      <c r="A152" s="39" t="s">
        <v>56</v>
      </c>
      <c r="B152" s="53">
        <v>5.2631578947368418E-2</v>
      </c>
      <c r="C152" s="53">
        <v>0</v>
      </c>
      <c r="D152" s="53">
        <v>4.5454545454545456E-2</v>
      </c>
      <c r="E152" s="53">
        <v>4.3478260869565216E-2</v>
      </c>
      <c r="F152" s="53">
        <v>4.6875E-2</v>
      </c>
      <c r="G152" s="53">
        <v>0</v>
      </c>
      <c r="H152" s="53">
        <v>9.5890410958904104E-2</v>
      </c>
      <c r="I152" s="41">
        <v>15</v>
      </c>
      <c r="J152" s="55">
        <f t="shared" si="5"/>
        <v>4.2857142857142858E-2</v>
      </c>
    </row>
    <row r="153" spans="1:10" x14ac:dyDescent="0.25">
      <c r="A153" s="39" t="s">
        <v>53</v>
      </c>
      <c r="B153" s="53">
        <v>5.2631578947368418E-2</v>
      </c>
      <c r="C153" s="53">
        <v>0</v>
      </c>
      <c r="D153" s="53">
        <v>0.13636363636363635</v>
      </c>
      <c r="E153" s="53">
        <v>6.5217391304347824E-2</v>
      </c>
      <c r="F153" s="53">
        <v>1.5625E-2</v>
      </c>
      <c r="G153" s="53">
        <v>3.6363636363636362E-2</v>
      </c>
      <c r="H153" s="53">
        <v>5.4794520547945202E-2</v>
      </c>
      <c r="I153" s="41">
        <v>15</v>
      </c>
      <c r="J153" s="55">
        <f t="shared" si="5"/>
        <v>4.2857142857142858E-2</v>
      </c>
    </row>
    <row r="154" spans="1:10" x14ac:dyDescent="0.25">
      <c r="A154" s="39" t="s">
        <v>52</v>
      </c>
      <c r="B154" s="53">
        <v>2.6315789473684209E-2</v>
      </c>
      <c r="C154" s="53">
        <v>0</v>
      </c>
      <c r="D154" s="53">
        <v>9.0909090909090912E-2</v>
      </c>
      <c r="E154" s="53">
        <v>4.3478260869565216E-2</v>
      </c>
      <c r="F154" s="53">
        <v>1.5625E-2</v>
      </c>
      <c r="G154" s="53">
        <v>5.4545454545454543E-2</v>
      </c>
      <c r="H154" s="53">
        <v>8.2191780821917804E-2</v>
      </c>
      <c r="I154" s="41">
        <v>15</v>
      </c>
      <c r="J154" s="55">
        <v>4.2857142857142858E-2</v>
      </c>
    </row>
    <row r="155" spans="1:10" x14ac:dyDescent="0.25">
      <c r="A155" s="39" t="s">
        <v>55</v>
      </c>
      <c r="B155" s="53">
        <v>2.6315789473684209E-2</v>
      </c>
      <c r="C155" s="53">
        <v>1.9230769230769232E-2</v>
      </c>
      <c r="D155" s="53">
        <v>4.5454545454545456E-2</v>
      </c>
      <c r="E155" s="53">
        <v>2.1739130434782608E-2</v>
      </c>
      <c r="F155" s="53">
        <v>3.125E-2</v>
      </c>
      <c r="G155" s="53">
        <v>0</v>
      </c>
      <c r="H155" s="53">
        <v>9.5890410958904104E-2</v>
      </c>
      <c r="I155" s="41">
        <v>13</v>
      </c>
      <c r="J155" s="55">
        <f t="shared" ref="J155:J164" si="6">I155/350</f>
        <v>3.7142857142857144E-2</v>
      </c>
    </row>
    <row r="156" spans="1:10" x14ac:dyDescent="0.25">
      <c r="A156" s="39" t="s">
        <v>46</v>
      </c>
      <c r="B156" s="53">
        <v>0</v>
      </c>
      <c r="C156" s="53">
        <v>1.9230769230769232E-2</v>
      </c>
      <c r="D156" s="53">
        <v>0.13636363636363635</v>
      </c>
      <c r="E156" s="53">
        <v>0</v>
      </c>
      <c r="F156" s="53">
        <v>3.125E-2</v>
      </c>
      <c r="G156" s="53">
        <v>0</v>
      </c>
      <c r="H156" s="53">
        <v>8.2191780821917804E-2</v>
      </c>
      <c r="I156" s="41">
        <v>12</v>
      </c>
      <c r="J156" s="55">
        <f t="shared" si="6"/>
        <v>3.4285714285714287E-2</v>
      </c>
    </row>
    <row r="157" spans="1:10" x14ac:dyDescent="0.25">
      <c r="A157" s="39" t="s">
        <v>57</v>
      </c>
      <c r="B157" s="53">
        <v>2.6315789473684209E-2</v>
      </c>
      <c r="C157" s="53">
        <v>1.9230769230769232E-2</v>
      </c>
      <c r="D157" s="53">
        <v>4.5454545454545456E-2</v>
      </c>
      <c r="E157" s="53">
        <v>4.3478260869565216E-2</v>
      </c>
      <c r="F157" s="53">
        <v>6.25E-2</v>
      </c>
      <c r="G157" s="53">
        <v>3.6363636363636362E-2</v>
      </c>
      <c r="H157" s="53">
        <v>1.3698630136986301E-2</v>
      </c>
      <c r="I157" s="41">
        <v>12</v>
      </c>
      <c r="J157" s="55">
        <f t="shared" si="6"/>
        <v>3.4285714285714287E-2</v>
      </c>
    </row>
    <row r="158" spans="1:10" x14ac:dyDescent="0.25">
      <c r="A158" s="39" t="s">
        <v>60</v>
      </c>
      <c r="B158" s="53">
        <v>2.6315789473684209E-2</v>
      </c>
      <c r="C158" s="53">
        <v>1.9230769230769232E-2</v>
      </c>
      <c r="D158" s="53">
        <v>4.5454545454545456E-2</v>
      </c>
      <c r="E158" s="53">
        <v>4.3478260869565216E-2</v>
      </c>
      <c r="F158" s="53">
        <v>6.25E-2</v>
      </c>
      <c r="G158" s="53">
        <v>0</v>
      </c>
      <c r="H158" s="53">
        <v>4.1095890410958902E-2</v>
      </c>
      <c r="I158" s="41">
        <v>12</v>
      </c>
      <c r="J158" s="55">
        <f t="shared" si="6"/>
        <v>3.4285714285714287E-2</v>
      </c>
    </row>
    <row r="159" spans="1:10" x14ac:dyDescent="0.25">
      <c r="A159" s="39" t="s">
        <v>62</v>
      </c>
      <c r="B159" s="53">
        <v>2.6315789473684209E-2</v>
      </c>
      <c r="C159" s="53">
        <v>1.9230769230769232E-2</v>
      </c>
      <c r="D159" s="53">
        <v>0</v>
      </c>
      <c r="E159" s="53">
        <v>4.3478260869565216E-2</v>
      </c>
      <c r="F159" s="53">
        <v>4.6875E-2</v>
      </c>
      <c r="G159" s="53">
        <v>7.2727272727272724E-2</v>
      </c>
      <c r="H159" s="53">
        <v>1.3698630136986301E-2</v>
      </c>
      <c r="I159" s="41">
        <v>12</v>
      </c>
      <c r="J159" s="55">
        <f t="shared" si="6"/>
        <v>3.4285714285714287E-2</v>
      </c>
    </row>
    <row r="160" spans="1:10" x14ac:dyDescent="0.25">
      <c r="A160" s="39" t="s">
        <v>61</v>
      </c>
      <c r="B160" s="53">
        <v>0</v>
      </c>
      <c r="C160" s="53">
        <v>0</v>
      </c>
      <c r="D160" s="53">
        <v>4.5454545454545456E-2</v>
      </c>
      <c r="E160" s="53">
        <v>2.1739130434782608E-2</v>
      </c>
      <c r="F160" s="53">
        <v>4.6875E-2</v>
      </c>
      <c r="G160" s="53">
        <v>0</v>
      </c>
      <c r="H160" s="53">
        <v>9.5890410958904104E-2</v>
      </c>
      <c r="I160" s="41">
        <v>12</v>
      </c>
      <c r="J160" s="55">
        <f t="shared" si="6"/>
        <v>3.4285714285714287E-2</v>
      </c>
    </row>
    <row r="161" spans="1:10" x14ac:dyDescent="0.25">
      <c r="A161" s="39" t="s">
        <v>58</v>
      </c>
      <c r="B161" s="53">
        <v>2.6315789473684209E-2</v>
      </c>
      <c r="C161" s="53">
        <v>1.9230769230769232E-2</v>
      </c>
      <c r="D161" s="53">
        <v>4.5454545454545456E-2</v>
      </c>
      <c r="E161" s="53">
        <v>6.5217391304347824E-2</v>
      </c>
      <c r="F161" s="53">
        <v>4.6875E-2</v>
      </c>
      <c r="G161" s="53">
        <v>1.8181818181818181E-2</v>
      </c>
      <c r="H161" s="53">
        <v>1.3698630136986301E-2</v>
      </c>
      <c r="I161" s="41">
        <v>11</v>
      </c>
      <c r="J161" s="55">
        <f t="shared" si="6"/>
        <v>3.1428571428571431E-2</v>
      </c>
    </row>
    <row r="162" spans="1:10" x14ac:dyDescent="0.25">
      <c r="A162" s="39" t="s">
        <v>49</v>
      </c>
      <c r="B162" s="53">
        <v>2.6315789473684209E-2</v>
      </c>
      <c r="C162" s="53">
        <v>1.9230769230769232E-2</v>
      </c>
      <c r="D162" s="53">
        <v>4.5454545454545456E-2</v>
      </c>
      <c r="E162" s="53">
        <v>6.5217391304347824E-2</v>
      </c>
      <c r="F162" s="53">
        <v>0</v>
      </c>
      <c r="G162" s="53">
        <v>1.8181818181818181E-2</v>
      </c>
      <c r="H162" s="53">
        <v>4.1095890410958902E-2</v>
      </c>
      <c r="I162" s="41">
        <v>10</v>
      </c>
      <c r="J162" s="55">
        <f t="shared" si="6"/>
        <v>2.8571428571428571E-2</v>
      </c>
    </row>
    <row r="163" spans="1:10" x14ac:dyDescent="0.25">
      <c r="A163" s="39" t="s">
        <v>45</v>
      </c>
      <c r="B163" s="53">
        <v>2.6315789473684209E-2</v>
      </c>
      <c r="C163" s="53">
        <v>0</v>
      </c>
      <c r="D163" s="53">
        <v>4.5454545454545456E-2</v>
      </c>
      <c r="E163" s="53">
        <v>4.3478260869565216E-2</v>
      </c>
      <c r="F163" s="53">
        <v>0</v>
      </c>
      <c r="G163" s="53">
        <v>3.6363636363636362E-2</v>
      </c>
      <c r="H163" s="53">
        <v>4.1095890410958902E-2</v>
      </c>
      <c r="I163" s="41">
        <v>9</v>
      </c>
      <c r="J163" s="55">
        <f t="shared" si="6"/>
        <v>2.5714285714285714E-2</v>
      </c>
    </row>
    <row r="164" spans="1:10" x14ac:dyDescent="0.25">
      <c r="A164" s="42" t="s">
        <v>63</v>
      </c>
      <c r="B164" s="56">
        <v>2.6315789473684209E-2</v>
      </c>
      <c r="C164" s="56">
        <v>0</v>
      </c>
      <c r="D164" s="56">
        <v>4.5454545454545456E-2</v>
      </c>
      <c r="E164" s="56">
        <v>2.1739130434782608E-2</v>
      </c>
      <c r="F164" s="56">
        <v>6.25E-2</v>
      </c>
      <c r="G164" s="56">
        <v>0</v>
      </c>
      <c r="H164" s="56">
        <v>1.3698630136986301E-2</v>
      </c>
      <c r="I164" s="45">
        <v>8</v>
      </c>
      <c r="J164" s="57">
        <f t="shared" si="6"/>
        <v>2.2857142857142857E-2</v>
      </c>
    </row>
    <row r="166" spans="1:10" x14ac:dyDescent="0.25">
      <c r="A166" s="46" t="s">
        <v>89</v>
      </c>
      <c r="B166" s="47"/>
      <c r="C166" s="48"/>
      <c r="D166" s="47"/>
      <c r="E166" s="48"/>
      <c r="F166" s="47"/>
      <c r="G166" s="48"/>
      <c r="H166" s="47"/>
      <c r="I166" s="48"/>
      <c r="J166" s="19"/>
    </row>
    <row r="167" spans="1:10" x14ac:dyDescent="0.25">
      <c r="A167" s="49" t="s">
        <v>65</v>
      </c>
      <c r="C167" s="50"/>
      <c r="E167" s="50"/>
      <c r="G167" s="50"/>
      <c r="H167" s="2"/>
    </row>
    <row r="168" spans="1:10" x14ac:dyDescent="0.25">
      <c r="A168" s="49" t="s">
        <v>66</v>
      </c>
      <c r="C168" s="50"/>
      <c r="E168" s="50"/>
      <c r="G168" s="50"/>
      <c r="H168" s="2"/>
    </row>
    <row r="169" spans="1:10" x14ac:dyDescent="0.25">
      <c r="A169" s="49"/>
      <c r="C169" s="50"/>
      <c r="E169" s="50"/>
      <c r="G169" s="50"/>
      <c r="H169" s="2"/>
    </row>
    <row r="170" spans="1:10" x14ac:dyDescent="0.25">
      <c r="A170" s="113" t="s">
        <v>167</v>
      </c>
      <c r="C170" s="50"/>
      <c r="E170" s="50"/>
      <c r="G170" s="50"/>
      <c r="H170" s="2"/>
    </row>
    <row r="171" spans="1:10" x14ac:dyDescent="0.25">
      <c r="A171" s="113" t="s">
        <v>168</v>
      </c>
      <c r="C171" s="50"/>
      <c r="E171" s="50"/>
      <c r="G171" s="50"/>
      <c r="H171" s="2"/>
    </row>
    <row r="172" spans="1:10" x14ac:dyDescent="0.25">
      <c r="A172" s="113" t="s">
        <v>172</v>
      </c>
      <c r="C172" s="50"/>
      <c r="E172" s="50"/>
      <c r="G172" s="50"/>
      <c r="H172" s="2"/>
    </row>
    <row r="173" spans="1:10" ht="18.75" x14ac:dyDescent="0.3">
      <c r="A173" s="51" t="s">
        <v>90</v>
      </c>
      <c r="B173" s="51"/>
      <c r="C173" s="51"/>
      <c r="D173" s="51"/>
      <c r="E173" s="51"/>
      <c r="F173" s="51"/>
      <c r="G173" s="51"/>
      <c r="H173" s="51"/>
      <c r="I173" s="111" t="s">
        <v>166</v>
      </c>
      <c r="J173" s="59"/>
    </row>
    <row r="174" spans="1:10" ht="90.75" thickBot="1" x14ac:dyDescent="0.3">
      <c r="A174" s="60"/>
      <c r="B174" s="61" t="s">
        <v>68</v>
      </c>
      <c r="C174" s="61" t="s">
        <v>69</v>
      </c>
      <c r="D174" s="61" t="s">
        <v>70</v>
      </c>
      <c r="E174" s="61" t="s">
        <v>71</v>
      </c>
      <c r="F174" s="61" t="s">
        <v>72</v>
      </c>
      <c r="G174" s="61" t="s">
        <v>73</v>
      </c>
      <c r="H174" s="27" t="s">
        <v>74</v>
      </c>
      <c r="I174" s="61" t="s">
        <v>91</v>
      </c>
    </row>
    <row r="175" spans="1:10" ht="15.75" thickBot="1" x14ac:dyDescent="0.3">
      <c r="A175" s="62" t="s">
        <v>44</v>
      </c>
      <c r="B175" s="63">
        <f>F4+F20</f>
        <v>38</v>
      </c>
      <c r="C175" s="63">
        <f>F7+F15+F19</f>
        <v>52</v>
      </c>
      <c r="D175" s="63">
        <f>F6+F17</f>
        <v>22</v>
      </c>
      <c r="E175" s="63">
        <f>F16+F13+F11</f>
        <v>46</v>
      </c>
      <c r="F175" s="63">
        <f>F5+F8+F9+F10+F12+F21</f>
        <v>64</v>
      </c>
      <c r="G175" s="64">
        <f>F22+F14</f>
        <v>55</v>
      </c>
      <c r="H175" s="64">
        <f>F18</f>
        <v>73</v>
      </c>
      <c r="I175" s="65">
        <f t="shared" ref="I175:I194" si="7">SUM(B175:H175)</f>
        <v>350</v>
      </c>
    </row>
    <row r="176" spans="1:10" x14ac:dyDescent="0.25">
      <c r="A176" s="66" t="s">
        <v>49</v>
      </c>
      <c r="B176" s="67">
        <f t="shared" ref="B176:H185" si="8">SUMIF(propositions,$A176,B$59:B$164)*B$175</f>
        <v>37.999999999999993</v>
      </c>
      <c r="C176" s="67">
        <f t="shared" si="8"/>
        <v>52</v>
      </c>
      <c r="D176" s="67">
        <f t="shared" si="8"/>
        <v>22</v>
      </c>
      <c r="E176" s="67">
        <f t="shared" si="8"/>
        <v>45.999999999999993</v>
      </c>
      <c r="F176" s="67">
        <f t="shared" si="8"/>
        <v>64</v>
      </c>
      <c r="G176" s="67">
        <f t="shared" si="8"/>
        <v>55</v>
      </c>
      <c r="H176" s="67">
        <f t="shared" si="8"/>
        <v>73</v>
      </c>
      <c r="I176" s="68">
        <f t="shared" si="7"/>
        <v>350</v>
      </c>
    </row>
    <row r="177" spans="1:9" x14ac:dyDescent="0.25">
      <c r="A177" s="69" t="s">
        <v>50</v>
      </c>
      <c r="B177" s="67">
        <f t="shared" si="8"/>
        <v>38</v>
      </c>
      <c r="C177" s="67">
        <f t="shared" si="8"/>
        <v>52</v>
      </c>
      <c r="D177" s="67">
        <f t="shared" si="8"/>
        <v>22</v>
      </c>
      <c r="E177" s="67">
        <f t="shared" si="8"/>
        <v>46</v>
      </c>
      <c r="F177" s="67">
        <f t="shared" si="8"/>
        <v>64</v>
      </c>
      <c r="G177" s="67">
        <f t="shared" si="8"/>
        <v>54.999999999999993</v>
      </c>
      <c r="H177" s="67">
        <f t="shared" si="8"/>
        <v>73</v>
      </c>
      <c r="I177" s="70">
        <f t="shared" si="7"/>
        <v>350</v>
      </c>
    </row>
    <row r="178" spans="1:9" x14ac:dyDescent="0.25">
      <c r="A178" s="69" t="s">
        <v>45</v>
      </c>
      <c r="B178" s="67">
        <f t="shared" si="8"/>
        <v>38</v>
      </c>
      <c r="C178" s="67">
        <f t="shared" si="8"/>
        <v>52</v>
      </c>
      <c r="D178" s="67">
        <f t="shared" si="8"/>
        <v>21.999999999999996</v>
      </c>
      <c r="E178" s="67">
        <f t="shared" si="8"/>
        <v>46</v>
      </c>
      <c r="F178" s="67">
        <f t="shared" si="8"/>
        <v>64</v>
      </c>
      <c r="G178" s="67">
        <f t="shared" si="8"/>
        <v>55</v>
      </c>
      <c r="H178" s="67">
        <f t="shared" si="8"/>
        <v>73</v>
      </c>
      <c r="I178" s="70">
        <f t="shared" si="7"/>
        <v>350</v>
      </c>
    </row>
    <row r="179" spans="1:9" x14ac:dyDescent="0.25">
      <c r="A179" s="69" t="s">
        <v>47</v>
      </c>
      <c r="B179" s="67">
        <f t="shared" si="8"/>
        <v>38</v>
      </c>
      <c r="C179" s="67">
        <f t="shared" si="8"/>
        <v>52</v>
      </c>
      <c r="D179" s="67">
        <f t="shared" si="8"/>
        <v>22</v>
      </c>
      <c r="E179" s="67">
        <f t="shared" si="8"/>
        <v>45.999999999999993</v>
      </c>
      <c r="F179" s="67">
        <f t="shared" si="8"/>
        <v>64</v>
      </c>
      <c r="G179" s="67">
        <f t="shared" si="8"/>
        <v>55</v>
      </c>
      <c r="H179" s="67">
        <f t="shared" si="8"/>
        <v>73</v>
      </c>
      <c r="I179" s="70">
        <f t="shared" si="7"/>
        <v>350</v>
      </c>
    </row>
    <row r="180" spans="1:9" x14ac:dyDescent="0.25">
      <c r="A180" s="69" t="s">
        <v>54</v>
      </c>
      <c r="B180" s="67">
        <f t="shared" si="8"/>
        <v>38</v>
      </c>
      <c r="C180" s="67">
        <f t="shared" si="8"/>
        <v>52</v>
      </c>
      <c r="D180" s="67">
        <f t="shared" si="8"/>
        <v>22</v>
      </c>
      <c r="E180" s="67">
        <f t="shared" si="8"/>
        <v>45.999999999999993</v>
      </c>
      <c r="F180" s="67">
        <f t="shared" si="8"/>
        <v>64</v>
      </c>
      <c r="G180" s="67">
        <f t="shared" si="8"/>
        <v>54.999999999999993</v>
      </c>
      <c r="H180" s="67">
        <f t="shared" si="8"/>
        <v>73</v>
      </c>
      <c r="I180" s="70">
        <f t="shared" si="7"/>
        <v>350</v>
      </c>
    </row>
    <row r="181" spans="1:9" x14ac:dyDescent="0.25">
      <c r="A181" s="69" t="s">
        <v>55</v>
      </c>
      <c r="B181" s="67">
        <f t="shared" si="8"/>
        <v>38</v>
      </c>
      <c r="C181" s="67">
        <f t="shared" si="8"/>
        <v>52</v>
      </c>
      <c r="D181" s="67">
        <f t="shared" si="8"/>
        <v>21.999999999999996</v>
      </c>
      <c r="E181" s="67">
        <f t="shared" si="8"/>
        <v>45.999999999999993</v>
      </c>
      <c r="F181" s="67">
        <f t="shared" si="8"/>
        <v>64</v>
      </c>
      <c r="G181" s="67">
        <f t="shared" si="8"/>
        <v>55</v>
      </c>
      <c r="H181" s="67">
        <f t="shared" si="8"/>
        <v>73</v>
      </c>
      <c r="I181" s="70">
        <f t="shared" si="7"/>
        <v>350</v>
      </c>
    </row>
    <row r="182" spans="1:9" x14ac:dyDescent="0.25">
      <c r="A182" s="69" t="s">
        <v>48</v>
      </c>
      <c r="B182" s="67">
        <f t="shared" si="8"/>
        <v>37.999999999999993</v>
      </c>
      <c r="C182" s="67">
        <f t="shared" si="8"/>
        <v>52</v>
      </c>
      <c r="D182" s="67">
        <f t="shared" si="8"/>
        <v>21.999999999999996</v>
      </c>
      <c r="E182" s="67">
        <f t="shared" si="8"/>
        <v>46</v>
      </c>
      <c r="F182" s="67">
        <f t="shared" si="8"/>
        <v>64</v>
      </c>
      <c r="G182" s="67">
        <f t="shared" si="8"/>
        <v>55</v>
      </c>
      <c r="H182" s="67">
        <f t="shared" si="8"/>
        <v>73</v>
      </c>
      <c r="I182" s="70">
        <f t="shared" si="7"/>
        <v>350</v>
      </c>
    </row>
    <row r="183" spans="1:9" x14ac:dyDescent="0.25">
      <c r="A183" s="69" t="s">
        <v>59</v>
      </c>
      <c r="B183" s="67">
        <f t="shared" si="8"/>
        <v>38</v>
      </c>
      <c r="C183" s="67">
        <f t="shared" si="8"/>
        <v>52</v>
      </c>
      <c r="D183" s="67">
        <f t="shared" si="8"/>
        <v>22</v>
      </c>
      <c r="E183" s="67">
        <f t="shared" si="8"/>
        <v>45.999999999999993</v>
      </c>
      <c r="F183" s="67">
        <f t="shared" si="8"/>
        <v>64</v>
      </c>
      <c r="G183" s="67">
        <f t="shared" si="8"/>
        <v>55</v>
      </c>
      <c r="H183" s="67">
        <f t="shared" si="8"/>
        <v>73</v>
      </c>
      <c r="I183" s="70">
        <f t="shared" si="7"/>
        <v>350</v>
      </c>
    </row>
    <row r="184" spans="1:9" x14ac:dyDescent="0.25">
      <c r="A184" s="69" t="s">
        <v>46</v>
      </c>
      <c r="B184" s="67">
        <f t="shared" si="8"/>
        <v>38</v>
      </c>
      <c r="C184" s="67">
        <f t="shared" si="8"/>
        <v>52</v>
      </c>
      <c r="D184" s="67">
        <f t="shared" si="8"/>
        <v>22</v>
      </c>
      <c r="E184" s="67">
        <f t="shared" si="8"/>
        <v>46</v>
      </c>
      <c r="F184" s="67">
        <f t="shared" si="8"/>
        <v>64</v>
      </c>
      <c r="G184" s="67">
        <f t="shared" si="8"/>
        <v>55</v>
      </c>
      <c r="H184" s="67">
        <f t="shared" si="8"/>
        <v>73</v>
      </c>
      <c r="I184" s="70">
        <f t="shared" si="7"/>
        <v>350</v>
      </c>
    </row>
    <row r="185" spans="1:9" x14ac:dyDescent="0.25">
      <c r="A185" s="69" t="s">
        <v>58</v>
      </c>
      <c r="B185" s="67">
        <f t="shared" si="8"/>
        <v>37.999999999999993</v>
      </c>
      <c r="C185" s="67">
        <f t="shared" si="8"/>
        <v>52</v>
      </c>
      <c r="D185" s="67">
        <f t="shared" si="8"/>
        <v>22</v>
      </c>
      <c r="E185" s="67">
        <f t="shared" si="8"/>
        <v>45.999999999999993</v>
      </c>
      <c r="F185" s="67">
        <f t="shared" si="8"/>
        <v>64</v>
      </c>
      <c r="G185" s="67">
        <f t="shared" si="8"/>
        <v>55</v>
      </c>
      <c r="H185" s="67">
        <f t="shared" si="8"/>
        <v>73</v>
      </c>
      <c r="I185" s="70">
        <f t="shared" si="7"/>
        <v>350</v>
      </c>
    </row>
    <row r="186" spans="1:9" x14ac:dyDescent="0.25">
      <c r="A186" s="69" t="s">
        <v>51</v>
      </c>
      <c r="B186" s="67">
        <f t="shared" ref="B186:H194" si="9">SUMIF(propositions,$A186,B$59:B$164)*B$175</f>
        <v>38</v>
      </c>
      <c r="C186" s="67">
        <f t="shared" si="9"/>
        <v>52</v>
      </c>
      <c r="D186" s="67">
        <f t="shared" si="9"/>
        <v>22</v>
      </c>
      <c r="E186" s="67">
        <f t="shared" si="9"/>
        <v>46</v>
      </c>
      <c r="F186" s="67">
        <f t="shared" si="9"/>
        <v>64</v>
      </c>
      <c r="G186" s="67">
        <f t="shared" si="9"/>
        <v>55</v>
      </c>
      <c r="H186" s="67">
        <f t="shared" si="9"/>
        <v>73</v>
      </c>
      <c r="I186" s="70">
        <f t="shared" si="7"/>
        <v>350</v>
      </c>
    </row>
    <row r="187" spans="1:9" x14ac:dyDescent="0.25">
      <c r="A187" s="69" t="s">
        <v>56</v>
      </c>
      <c r="B187" s="67">
        <f t="shared" si="9"/>
        <v>38</v>
      </c>
      <c r="C187" s="67">
        <f t="shared" si="9"/>
        <v>52</v>
      </c>
      <c r="D187" s="67">
        <f t="shared" si="9"/>
        <v>22</v>
      </c>
      <c r="E187" s="67">
        <f t="shared" si="9"/>
        <v>46</v>
      </c>
      <c r="F187" s="67">
        <f t="shared" si="9"/>
        <v>64</v>
      </c>
      <c r="G187" s="67">
        <f t="shared" si="9"/>
        <v>55</v>
      </c>
      <c r="H187" s="67">
        <f t="shared" si="9"/>
        <v>73</v>
      </c>
      <c r="I187" s="70">
        <f t="shared" si="7"/>
        <v>350</v>
      </c>
    </row>
    <row r="188" spans="1:9" x14ac:dyDescent="0.25">
      <c r="A188" s="69" t="s">
        <v>53</v>
      </c>
      <c r="B188" s="67">
        <f t="shared" si="9"/>
        <v>38</v>
      </c>
      <c r="C188" s="67">
        <f t="shared" si="9"/>
        <v>52</v>
      </c>
      <c r="D188" s="67">
        <f t="shared" si="9"/>
        <v>22</v>
      </c>
      <c r="E188" s="67">
        <f t="shared" si="9"/>
        <v>46</v>
      </c>
      <c r="F188" s="67">
        <f t="shared" si="9"/>
        <v>64</v>
      </c>
      <c r="G188" s="67">
        <f t="shared" si="9"/>
        <v>55</v>
      </c>
      <c r="H188" s="67">
        <f t="shared" si="9"/>
        <v>73</v>
      </c>
      <c r="I188" s="70">
        <f t="shared" si="7"/>
        <v>350</v>
      </c>
    </row>
    <row r="189" spans="1:9" x14ac:dyDescent="0.25">
      <c r="A189" s="69" t="s">
        <v>52</v>
      </c>
      <c r="B189" s="67">
        <f t="shared" si="9"/>
        <v>38</v>
      </c>
      <c r="C189" s="67">
        <f t="shared" si="9"/>
        <v>52</v>
      </c>
      <c r="D189" s="67">
        <f t="shared" si="9"/>
        <v>22</v>
      </c>
      <c r="E189" s="67">
        <f t="shared" si="9"/>
        <v>46</v>
      </c>
      <c r="F189" s="67">
        <f t="shared" si="9"/>
        <v>64</v>
      </c>
      <c r="G189" s="67">
        <f t="shared" si="9"/>
        <v>55</v>
      </c>
      <c r="H189" s="67">
        <f t="shared" si="9"/>
        <v>72.999999999999986</v>
      </c>
      <c r="I189" s="70">
        <f t="shared" si="7"/>
        <v>350</v>
      </c>
    </row>
    <row r="190" spans="1:9" x14ac:dyDescent="0.25">
      <c r="A190" s="69" t="s">
        <v>57</v>
      </c>
      <c r="B190" s="67">
        <f t="shared" si="9"/>
        <v>38</v>
      </c>
      <c r="C190" s="67">
        <f t="shared" si="9"/>
        <v>52</v>
      </c>
      <c r="D190" s="67">
        <f t="shared" si="9"/>
        <v>22</v>
      </c>
      <c r="E190" s="67">
        <f t="shared" si="9"/>
        <v>46</v>
      </c>
      <c r="F190" s="67">
        <f t="shared" si="9"/>
        <v>64</v>
      </c>
      <c r="G190" s="67">
        <f t="shared" si="9"/>
        <v>55</v>
      </c>
      <c r="H190" s="67">
        <f t="shared" si="9"/>
        <v>73</v>
      </c>
      <c r="I190" s="70">
        <f t="shared" si="7"/>
        <v>350</v>
      </c>
    </row>
    <row r="191" spans="1:9" x14ac:dyDescent="0.25">
      <c r="A191" s="69" t="s">
        <v>63</v>
      </c>
      <c r="B191" s="67">
        <f t="shared" si="9"/>
        <v>38</v>
      </c>
      <c r="C191" s="67">
        <f t="shared" si="9"/>
        <v>52</v>
      </c>
      <c r="D191" s="67">
        <f t="shared" si="9"/>
        <v>22</v>
      </c>
      <c r="E191" s="67">
        <f t="shared" si="9"/>
        <v>46</v>
      </c>
      <c r="F191" s="67">
        <f t="shared" si="9"/>
        <v>64</v>
      </c>
      <c r="G191" s="67">
        <f t="shared" si="9"/>
        <v>55</v>
      </c>
      <c r="H191" s="67">
        <f t="shared" si="9"/>
        <v>73</v>
      </c>
      <c r="I191" s="70">
        <f t="shared" si="7"/>
        <v>350</v>
      </c>
    </row>
    <row r="192" spans="1:9" x14ac:dyDescent="0.25">
      <c r="A192" s="69" t="s">
        <v>60</v>
      </c>
      <c r="B192" s="67">
        <f t="shared" si="9"/>
        <v>37.999999999999993</v>
      </c>
      <c r="C192" s="67">
        <f t="shared" si="9"/>
        <v>52</v>
      </c>
      <c r="D192" s="67">
        <f t="shared" si="9"/>
        <v>22</v>
      </c>
      <c r="E192" s="67">
        <f t="shared" si="9"/>
        <v>46</v>
      </c>
      <c r="F192" s="67">
        <f t="shared" si="9"/>
        <v>64</v>
      </c>
      <c r="G192" s="67">
        <f t="shared" si="9"/>
        <v>55</v>
      </c>
      <c r="H192" s="67">
        <f t="shared" si="9"/>
        <v>73</v>
      </c>
      <c r="I192" s="70">
        <f t="shared" si="7"/>
        <v>350</v>
      </c>
    </row>
    <row r="193" spans="1:10" x14ac:dyDescent="0.25">
      <c r="A193" s="69" t="s">
        <v>62</v>
      </c>
      <c r="B193" s="67">
        <f t="shared" si="9"/>
        <v>38</v>
      </c>
      <c r="C193" s="67">
        <f t="shared" si="9"/>
        <v>52</v>
      </c>
      <c r="D193" s="67">
        <f t="shared" si="9"/>
        <v>22</v>
      </c>
      <c r="E193" s="67">
        <f t="shared" si="9"/>
        <v>46</v>
      </c>
      <c r="F193" s="67">
        <f t="shared" si="9"/>
        <v>64</v>
      </c>
      <c r="G193" s="67">
        <f t="shared" si="9"/>
        <v>55</v>
      </c>
      <c r="H193" s="67">
        <f t="shared" si="9"/>
        <v>73</v>
      </c>
      <c r="I193" s="70">
        <f t="shared" si="7"/>
        <v>350</v>
      </c>
    </row>
    <row r="194" spans="1:10" x14ac:dyDescent="0.25">
      <c r="A194" s="71" t="s">
        <v>61</v>
      </c>
      <c r="B194" s="72">
        <f t="shared" si="9"/>
        <v>38</v>
      </c>
      <c r="C194" s="72">
        <f t="shared" si="9"/>
        <v>52</v>
      </c>
      <c r="D194" s="72">
        <f t="shared" si="9"/>
        <v>22</v>
      </c>
      <c r="E194" s="72">
        <f t="shared" si="9"/>
        <v>46</v>
      </c>
      <c r="F194" s="72">
        <f t="shared" si="9"/>
        <v>64</v>
      </c>
      <c r="G194" s="72">
        <f t="shared" si="9"/>
        <v>55</v>
      </c>
      <c r="H194" s="72">
        <f t="shared" si="9"/>
        <v>73</v>
      </c>
      <c r="I194" s="73">
        <f t="shared" si="7"/>
        <v>350</v>
      </c>
    </row>
    <row r="196" spans="1:10" x14ac:dyDescent="0.25">
      <c r="A196" s="74" t="s">
        <v>92</v>
      </c>
      <c r="B196" s="75"/>
      <c r="C196" s="75"/>
      <c r="D196" s="75"/>
      <c r="E196" s="75"/>
      <c r="F196" s="75"/>
      <c r="G196" s="76"/>
      <c r="H196" s="76"/>
      <c r="I196" s="76"/>
      <c r="J196" s="76"/>
    </row>
    <row r="197" spans="1:10" x14ac:dyDescent="0.25">
      <c r="A197" s="74" t="s">
        <v>93</v>
      </c>
      <c r="B197" s="75"/>
      <c r="C197" s="75"/>
      <c r="D197" s="75"/>
      <c r="E197" s="75"/>
      <c r="F197" s="75"/>
      <c r="G197" s="76"/>
      <c r="H197" s="76"/>
      <c r="I197" s="76"/>
      <c r="J197" s="76"/>
    </row>
    <row r="199" spans="1:10" x14ac:dyDescent="0.25">
      <c r="A199" t="s">
        <v>94</v>
      </c>
    </row>
    <row r="200" spans="1:10" x14ac:dyDescent="0.25">
      <c r="A200" t="s">
        <v>95</v>
      </c>
    </row>
  </sheetData>
  <sortState ref="A134:J152">
    <sortCondition descending="1" ref="J134:J152"/>
  </sortState>
  <mergeCells count="6">
    <mergeCell ref="D30:E30"/>
    <mergeCell ref="I1:J1"/>
    <mergeCell ref="D26:E26"/>
    <mergeCell ref="D27:E27"/>
    <mergeCell ref="D28:E28"/>
    <mergeCell ref="D29:E29"/>
  </mergeCells>
  <conditionalFormatting sqref="A4:J22">
    <cfRule type="expression" dxfId="6" priority="14">
      <formula>MOD(ROW(),2)=0</formula>
    </cfRule>
  </conditionalFormatting>
  <conditionalFormatting sqref="A34:J52">
    <cfRule type="expression" dxfId="5" priority="13">
      <formula>MOD(ROW()+1,2)=0</formula>
    </cfRule>
  </conditionalFormatting>
  <conditionalFormatting sqref="A59:J77">
    <cfRule type="expression" dxfId="4" priority="12">
      <formula>MOD(ROW()+1,2)=0</formula>
    </cfRule>
  </conditionalFormatting>
  <conditionalFormatting sqref="A196:A197 A176:I194">
    <cfRule type="expression" dxfId="3" priority="8">
      <formula>MOD(ROW(),2)=0</formula>
    </cfRule>
  </conditionalFormatting>
  <conditionalFormatting sqref="A88:J106">
    <cfRule type="expression" dxfId="2" priority="3">
      <formula>MOD(ROW()+1,2)=0</formula>
    </cfRule>
  </conditionalFormatting>
  <conditionalFormatting sqref="A146:J164">
    <cfRule type="expression" dxfId="1" priority="2">
      <formula>MOD(ROW()+1,2)=0</formula>
    </cfRule>
  </conditionalFormatting>
  <conditionalFormatting sqref="A117:J135">
    <cfRule type="expression" dxfId="0" priority="1">
      <formula>MOD(ROW()+1,2)</formula>
    </cfRule>
  </conditionalFormatting>
  <hyperlinks>
    <hyperlink ref="A34" r:id="rId1"/>
    <hyperlink ref="A35" r:id="rId2"/>
    <hyperlink ref="A36" r:id="rId3"/>
    <hyperlink ref="A37" r:id="rId4"/>
    <hyperlink ref="A38" r:id="rId5"/>
    <hyperlink ref="A39" r:id="rId6"/>
    <hyperlink ref="A40" r:id="rId7"/>
    <hyperlink ref="A41" r:id="rId8"/>
    <hyperlink ref="A42" r:id="rId9"/>
    <hyperlink ref="A43" r:id="rId10"/>
    <hyperlink ref="A44" r:id="rId11"/>
    <hyperlink ref="A45" r:id="rId12"/>
    <hyperlink ref="A46" r:id="rId13"/>
    <hyperlink ref="A47" r:id="rId14"/>
    <hyperlink ref="A48" r:id="rId15"/>
    <hyperlink ref="A49" r:id="rId16"/>
    <hyperlink ref="A50" r:id="rId17"/>
    <hyperlink ref="A51" r:id="rId18"/>
    <hyperlink ref="A52" r:id="rId19"/>
  </hyperlinks>
  <pageMargins left="0.31496062992125984" right="0.59055118110236227" top="0.6692913385826772" bottom="0.62992125984251968" header="0.31496062992125984" footer="0.31496062992125984"/>
  <pageSetup paperSize="9" orientation="landscape" r:id="rId20"/>
  <headerFooter>
    <oddHeader>&amp;LChelveston-cum-Caldecott Neighbourhood Plan&amp;RRaw results of the vote on development propositions</oddHeader>
    <oddFooter>&amp;LPage &amp;P of &amp;N&amp;C&amp;A&amp;RNDP-RESULTS/v2.0</oddFooter>
  </headerFooter>
  <rowBreaks count="6" manualBreakCount="6">
    <brk id="31" max="16383" man="1"/>
    <brk id="56" max="16383" man="1"/>
    <brk id="85" max="16383" man="1"/>
    <brk id="114" max="16383" man="1"/>
    <brk id="143" max="16383" man="1"/>
    <brk id="17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B0F0"/>
  </sheetPr>
  <dimension ref="A1:P183"/>
  <sheetViews>
    <sheetView workbookViewId="0">
      <selection activeCell="M8" sqref="M8"/>
    </sheetView>
  </sheetViews>
  <sheetFormatPr defaultRowHeight="15" x14ac:dyDescent="0.25"/>
  <cols>
    <col min="1" max="3" width="10" customWidth="1"/>
    <col min="4" max="9" width="7.7109375" customWidth="1"/>
    <col min="10" max="10" width="11.140625" customWidth="1"/>
    <col min="11" max="15" width="7.7109375" customWidth="1"/>
    <col min="16" max="16" width="10.140625" customWidth="1"/>
  </cols>
  <sheetData>
    <row r="1" spans="1:16" x14ac:dyDescent="0.25">
      <c r="A1" s="189" t="s">
        <v>173</v>
      </c>
      <c r="B1" s="189"/>
      <c r="C1" s="189"/>
      <c r="D1" s="189"/>
      <c r="E1" s="189"/>
      <c r="F1" s="189"/>
      <c r="G1" s="189"/>
      <c r="H1" s="189"/>
      <c r="I1" s="130" t="s">
        <v>196</v>
      </c>
      <c r="J1" s="119"/>
    </row>
    <row r="2" spans="1:16" ht="15.75" thickBot="1" x14ac:dyDescent="0.3">
      <c r="A2" s="190" t="s">
        <v>187</v>
      </c>
      <c r="B2" s="191"/>
      <c r="C2" s="192"/>
      <c r="D2" s="60">
        <v>1</v>
      </c>
      <c r="E2" s="60">
        <v>2</v>
      </c>
      <c r="F2" s="60">
        <v>3</v>
      </c>
      <c r="G2" s="60">
        <v>4</v>
      </c>
      <c r="H2" s="60">
        <v>5</v>
      </c>
      <c r="I2" s="60">
        <v>6</v>
      </c>
    </row>
    <row r="3" spans="1:16" ht="15.75" thickBot="1" x14ac:dyDescent="0.3">
      <c r="A3" s="193" t="s">
        <v>188</v>
      </c>
      <c r="B3" s="194"/>
      <c r="C3" s="195"/>
      <c r="D3" s="118">
        <f t="shared" ref="D3:I3" si="0">COUNTIF($J14:$J183,D$2)</f>
        <v>17</v>
      </c>
      <c r="E3" s="118">
        <f t="shared" si="0"/>
        <v>79</v>
      </c>
      <c r="F3" s="118">
        <f t="shared" si="0"/>
        <v>35</v>
      </c>
      <c r="G3" s="118">
        <f t="shared" si="0"/>
        <v>25</v>
      </c>
      <c r="H3" s="118">
        <f t="shared" si="0"/>
        <v>11</v>
      </c>
      <c r="I3" s="118">
        <f t="shared" si="0"/>
        <v>2</v>
      </c>
      <c r="J3" s="120"/>
    </row>
    <row r="4" spans="1:16" x14ac:dyDescent="0.25">
      <c r="A4" s="196" t="s">
        <v>189</v>
      </c>
      <c r="B4" s="197"/>
      <c r="C4" s="198"/>
      <c r="D4" s="22">
        <f t="shared" ref="D4:I4" si="1">COUNTIFS($I$14:$I$183,D$2,$J$14:$J$183,D$2)</f>
        <v>4</v>
      </c>
      <c r="E4" s="22">
        <f t="shared" si="1"/>
        <v>8</v>
      </c>
      <c r="F4" s="22">
        <f t="shared" si="1"/>
        <v>0</v>
      </c>
      <c r="G4" s="22">
        <f t="shared" si="1"/>
        <v>0</v>
      </c>
      <c r="H4" s="22">
        <f t="shared" si="1"/>
        <v>0</v>
      </c>
      <c r="I4" s="22">
        <f t="shared" si="1"/>
        <v>0</v>
      </c>
    </row>
    <row r="5" spans="1:16" x14ac:dyDescent="0.25">
      <c r="A5" s="186" t="s">
        <v>190</v>
      </c>
      <c r="B5" s="187"/>
      <c r="C5" s="188"/>
      <c r="D5" s="121" t="s">
        <v>191</v>
      </c>
      <c r="E5" s="22">
        <f>COUNTIFS($H$14:$H$183,1,$I$14:$I$183,1,$J$14:$J$183,E$2)</f>
        <v>2</v>
      </c>
      <c r="F5" s="121" t="s">
        <v>191</v>
      </c>
      <c r="G5" s="121" t="s">
        <v>191</v>
      </c>
      <c r="H5" s="121" t="s">
        <v>191</v>
      </c>
      <c r="I5" s="121" t="s">
        <v>191</v>
      </c>
    </row>
    <row r="6" spans="1:16" x14ac:dyDescent="0.25">
      <c r="A6" s="186" t="s">
        <v>192</v>
      </c>
      <c r="B6" s="187"/>
      <c r="C6" s="188"/>
      <c r="D6" s="22">
        <f t="shared" ref="D6:I6" si="2">COUNTIFS($H$14:$H$183,D$2,$J$14:$J$183,D$2)</f>
        <v>4</v>
      </c>
      <c r="E6" s="22">
        <f t="shared" si="2"/>
        <v>12</v>
      </c>
      <c r="F6" s="22">
        <f t="shared" si="2"/>
        <v>0</v>
      </c>
      <c r="G6" s="22">
        <f t="shared" si="2"/>
        <v>0</v>
      </c>
      <c r="H6" s="22">
        <f t="shared" si="2"/>
        <v>0</v>
      </c>
      <c r="I6" s="22">
        <f t="shared" si="2"/>
        <v>0</v>
      </c>
    </row>
    <row r="7" spans="1:16" x14ac:dyDescent="0.25">
      <c r="A7" s="186" t="s">
        <v>193</v>
      </c>
      <c r="B7" s="187"/>
      <c r="C7" s="188"/>
      <c r="D7" s="22">
        <f t="shared" ref="D7:I7" si="3">COUNTIFS($G$14:$G$183,D$2,$J$14:$J$183,D$2)</f>
        <v>3</v>
      </c>
      <c r="E7" s="22">
        <f t="shared" si="3"/>
        <v>4</v>
      </c>
      <c r="F7" s="22">
        <f t="shared" si="3"/>
        <v>0</v>
      </c>
      <c r="G7" s="22">
        <f t="shared" si="3"/>
        <v>0</v>
      </c>
      <c r="H7" s="22">
        <f t="shared" si="3"/>
        <v>0</v>
      </c>
      <c r="I7" s="22">
        <f t="shared" si="3"/>
        <v>0</v>
      </c>
    </row>
    <row r="8" spans="1:16" x14ac:dyDescent="0.25">
      <c r="A8" s="186" t="s">
        <v>194</v>
      </c>
      <c r="B8" s="187"/>
      <c r="C8" s="188"/>
      <c r="D8" s="22">
        <f t="shared" ref="D8:I8" si="4">COUNTIFS($F$14:$F$183,D$2,$J$14:$J$183,D$2)</f>
        <v>6</v>
      </c>
      <c r="E8" s="22">
        <f t="shared" si="4"/>
        <v>22</v>
      </c>
      <c r="F8" s="22">
        <f t="shared" si="4"/>
        <v>0</v>
      </c>
      <c r="G8" s="22">
        <f t="shared" si="4"/>
        <v>0</v>
      </c>
      <c r="H8" s="22">
        <f t="shared" si="4"/>
        <v>0</v>
      </c>
      <c r="I8" s="22">
        <f t="shared" si="4"/>
        <v>0</v>
      </c>
    </row>
    <row r="9" spans="1:16" x14ac:dyDescent="0.25">
      <c r="A9" s="186" t="s">
        <v>195</v>
      </c>
      <c r="B9" s="187"/>
      <c r="C9" s="188"/>
      <c r="D9" s="22">
        <f t="shared" ref="D9:I9" si="5">COUNTIFS($E$14:$E$183,D$2,$J$14:$J$183,D$2)</f>
        <v>0</v>
      </c>
      <c r="E9" s="22">
        <f t="shared" si="5"/>
        <v>3</v>
      </c>
      <c r="F9" s="22">
        <f t="shared" si="5"/>
        <v>0</v>
      </c>
      <c r="G9" s="22">
        <f t="shared" si="5"/>
        <v>0</v>
      </c>
      <c r="H9" s="22">
        <f t="shared" si="5"/>
        <v>0</v>
      </c>
      <c r="I9" s="22">
        <f t="shared" si="5"/>
        <v>0</v>
      </c>
    </row>
    <row r="10" spans="1:16" x14ac:dyDescent="0.25">
      <c r="A10" s="2"/>
      <c r="B10" s="2"/>
      <c r="C10" s="2"/>
    </row>
    <row r="11" spans="1:16" x14ac:dyDescent="0.25">
      <c r="A11" s="131" t="s">
        <v>173</v>
      </c>
      <c r="B11" s="131"/>
      <c r="C11" s="131"/>
      <c r="D11" s="131"/>
      <c r="E11" s="131"/>
      <c r="F11" s="131"/>
      <c r="G11" s="131"/>
      <c r="H11" s="131"/>
      <c r="I11" s="131"/>
      <c r="J11" s="130" t="s">
        <v>197</v>
      </c>
      <c r="L11" s="132" t="s">
        <v>183</v>
      </c>
      <c r="M11" s="132"/>
      <c r="N11" s="132"/>
      <c r="O11" s="132"/>
      <c r="P11" s="130" t="s">
        <v>198</v>
      </c>
    </row>
    <row r="12" spans="1:16" ht="30.75" thickBot="1" x14ac:dyDescent="0.3">
      <c r="A12" s="114" t="s">
        <v>174</v>
      </c>
      <c r="B12" s="114" t="s">
        <v>114</v>
      </c>
      <c r="C12" s="114" t="s">
        <v>175</v>
      </c>
      <c r="D12" s="114" t="s">
        <v>176</v>
      </c>
      <c r="E12" s="114" t="s">
        <v>177</v>
      </c>
      <c r="F12" s="114" t="s">
        <v>178</v>
      </c>
      <c r="G12" s="114" t="s">
        <v>179</v>
      </c>
      <c r="H12" s="114" t="s">
        <v>180</v>
      </c>
      <c r="I12" s="114" t="s">
        <v>181</v>
      </c>
      <c r="J12" s="122" t="s">
        <v>182</v>
      </c>
      <c r="K12" s="123"/>
      <c r="L12" s="116" t="s">
        <v>184</v>
      </c>
      <c r="M12" s="116" t="s">
        <v>185</v>
      </c>
      <c r="N12" s="117" t="s">
        <v>178</v>
      </c>
      <c r="O12" s="117" t="s">
        <v>186</v>
      </c>
      <c r="P12" s="116" t="s">
        <v>182</v>
      </c>
    </row>
    <row r="13" spans="1:16" ht="15.75" thickBot="1" x14ac:dyDescent="0.3">
      <c r="A13" s="62">
        <f t="shared" ref="A13:I13" si="6">SUM(A14:A183)</f>
        <v>19</v>
      </c>
      <c r="B13" s="62">
        <f t="shared" si="6"/>
        <v>18</v>
      </c>
      <c r="C13" s="62">
        <f t="shared" si="6"/>
        <v>34</v>
      </c>
      <c r="D13" s="62">
        <f t="shared" si="6"/>
        <v>33</v>
      </c>
      <c r="E13" s="62">
        <f t="shared" si="6"/>
        <v>69</v>
      </c>
      <c r="F13" s="62">
        <f t="shared" si="6"/>
        <v>163</v>
      </c>
      <c r="G13" s="62">
        <f t="shared" si="6"/>
        <v>31</v>
      </c>
      <c r="H13" s="62">
        <f t="shared" si="6"/>
        <v>52</v>
      </c>
      <c r="I13" s="62">
        <f t="shared" si="6"/>
        <v>28</v>
      </c>
      <c r="J13" s="115">
        <f t="shared" ref="J13:J44" si="7">SUM(A13:I13)</f>
        <v>447</v>
      </c>
      <c r="K13" s="124"/>
      <c r="L13" s="62">
        <f>SUM(L14:L183)</f>
        <v>71</v>
      </c>
      <c r="M13" s="62">
        <f>SUM(M14:M183)</f>
        <v>102</v>
      </c>
      <c r="N13" s="62">
        <f>SUM(N14:N183)</f>
        <v>163</v>
      </c>
      <c r="O13" s="62">
        <f>SUM(O14:O183)</f>
        <v>111</v>
      </c>
      <c r="P13" s="62">
        <f>SUM(P14:P183)</f>
        <v>447</v>
      </c>
    </row>
    <row r="14" spans="1:16" hidden="1" x14ac:dyDescent="0.25">
      <c r="A14" s="94">
        <v>2</v>
      </c>
      <c r="B14" s="94">
        <v>1</v>
      </c>
      <c r="C14" s="94">
        <v>1</v>
      </c>
      <c r="D14" s="94">
        <v>0</v>
      </c>
      <c r="E14" s="94">
        <v>2</v>
      </c>
      <c r="F14" s="94">
        <v>0</v>
      </c>
      <c r="G14" s="94">
        <v>0</v>
      </c>
      <c r="H14" s="94">
        <v>0</v>
      </c>
      <c r="I14" s="94">
        <v>0</v>
      </c>
      <c r="J14" s="125">
        <f t="shared" si="7"/>
        <v>6</v>
      </c>
      <c r="K14" s="124"/>
      <c r="L14" s="126">
        <f t="shared" ref="L14:L45" si="8">SUM(A14:C14)</f>
        <v>4</v>
      </c>
      <c r="M14" s="126">
        <f t="shared" ref="M14:M45" si="9">SUM(D14:E14)</f>
        <v>2</v>
      </c>
      <c r="N14" s="126">
        <f t="shared" ref="N14:N45" si="10">F14</f>
        <v>0</v>
      </c>
      <c r="O14" s="126">
        <f t="shared" ref="O14:O45" si="11">SUM(G14:I14)</f>
        <v>0</v>
      </c>
      <c r="P14" s="126">
        <f t="shared" ref="P14:P45" si="12">SUM(L14:O14)</f>
        <v>6</v>
      </c>
    </row>
    <row r="15" spans="1:16" hidden="1" x14ac:dyDescent="0.25">
      <c r="A15" s="22">
        <v>0</v>
      </c>
      <c r="B15" s="22">
        <v>2</v>
      </c>
      <c r="C15" s="22">
        <v>2</v>
      </c>
      <c r="D15" s="22">
        <v>0</v>
      </c>
      <c r="E15" s="22">
        <v>1</v>
      </c>
      <c r="F15" s="22">
        <v>1</v>
      </c>
      <c r="G15" s="22">
        <v>0</v>
      </c>
      <c r="H15" s="22">
        <v>0</v>
      </c>
      <c r="I15" s="22">
        <v>0</v>
      </c>
      <c r="J15" s="127">
        <f t="shared" si="7"/>
        <v>6</v>
      </c>
      <c r="K15" s="124"/>
      <c r="L15" s="126">
        <f t="shared" si="8"/>
        <v>4</v>
      </c>
      <c r="M15" s="126">
        <f t="shared" si="9"/>
        <v>1</v>
      </c>
      <c r="N15" s="126">
        <f t="shared" si="10"/>
        <v>1</v>
      </c>
      <c r="O15" s="126">
        <f t="shared" si="11"/>
        <v>0</v>
      </c>
      <c r="P15" s="126">
        <f t="shared" si="12"/>
        <v>6</v>
      </c>
    </row>
    <row r="16" spans="1:16" hidden="1" x14ac:dyDescent="0.25">
      <c r="A16" s="22">
        <v>2</v>
      </c>
      <c r="B16" s="22">
        <v>0</v>
      </c>
      <c r="C16" s="22">
        <v>0</v>
      </c>
      <c r="D16" s="22">
        <v>1</v>
      </c>
      <c r="E16" s="22">
        <v>0</v>
      </c>
      <c r="F16" s="22">
        <v>2</v>
      </c>
      <c r="G16" s="22">
        <v>0</v>
      </c>
      <c r="H16" s="22">
        <v>0</v>
      </c>
      <c r="I16" s="22">
        <v>0</v>
      </c>
      <c r="J16" s="127">
        <f t="shared" si="7"/>
        <v>5</v>
      </c>
      <c r="K16" s="124"/>
      <c r="L16" s="126">
        <f t="shared" si="8"/>
        <v>2</v>
      </c>
      <c r="M16" s="126">
        <f t="shared" si="9"/>
        <v>1</v>
      </c>
      <c r="N16" s="126">
        <f t="shared" si="10"/>
        <v>2</v>
      </c>
      <c r="O16" s="126">
        <f t="shared" si="11"/>
        <v>0</v>
      </c>
      <c r="P16" s="126">
        <f t="shared" si="12"/>
        <v>5</v>
      </c>
    </row>
    <row r="17" spans="1:16" hidden="1" x14ac:dyDescent="0.25">
      <c r="A17" s="22">
        <v>1</v>
      </c>
      <c r="B17" s="22">
        <v>2</v>
      </c>
      <c r="C17" s="22">
        <v>0</v>
      </c>
      <c r="D17" s="22">
        <v>0</v>
      </c>
      <c r="E17" s="22">
        <v>2</v>
      </c>
      <c r="F17" s="22">
        <v>0</v>
      </c>
      <c r="G17" s="22">
        <v>0</v>
      </c>
      <c r="H17" s="22">
        <v>0</v>
      </c>
      <c r="I17" s="22">
        <v>0</v>
      </c>
      <c r="J17" s="127">
        <f t="shared" si="7"/>
        <v>5</v>
      </c>
      <c r="K17" s="124"/>
      <c r="L17" s="126">
        <f t="shared" si="8"/>
        <v>3</v>
      </c>
      <c r="M17" s="126">
        <f t="shared" si="9"/>
        <v>2</v>
      </c>
      <c r="N17" s="126">
        <f t="shared" si="10"/>
        <v>0</v>
      </c>
      <c r="O17" s="126">
        <f t="shared" si="11"/>
        <v>0</v>
      </c>
      <c r="P17" s="126">
        <f t="shared" si="12"/>
        <v>5</v>
      </c>
    </row>
    <row r="18" spans="1:16" hidden="1" x14ac:dyDescent="0.25">
      <c r="A18" s="22">
        <v>1</v>
      </c>
      <c r="B18" s="22">
        <v>1</v>
      </c>
      <c r="C18" s="22">
        <v>1</v>
      </c>
      <c r="D18" s="22">
        <v>0</v>
      </c>
      <c r="E18" s="22">
        <v>2</v>
      </c>
      <c r="F18" s="22">
        <v>0</v>
      </c>
      <c r="G18" s="22">
        <v>0</v>
      </c>
      <c r="H18" s="22">
        <v>0</v>
      </c>
      <c r="I18" s="22">
        <v>0</v>
      </c>
      <c r="J18" s="127">
        <f t="shared" si="7"/>
        <v>5</v>
      </c>
      <c r="K18" s="124"/>
      <c r="L18" s="126">
        <f t="shared" si="8"/>
        <v>3</v>
      </c>
      <c r="M18" s="126">
        <f t="shared" si="9"/>
        <v>2</v>
      </c>
      <c r="N18" s="126">
        <f t="shared" si="10"/>
        <v>0</v>
      </c>
      <c r="O18" s="126">
        <f t="shared" si="11"/>
        <v>0</v>
      </c>
      <c r="P18" s="126">
        <f t="shared" si="12"/>
        <v>5</v>
      </c>
    </row>
    <row r="19" spans="1:16" hidden="1" x14ac:dyDescent="0.25">
      <c r="A19" s="22">
        <v>0</v>
      </c>
      <c r="B19" s="22">
        <v>2</v>
      </c>
      <c r="C19" s="22">
        <v>1</v>
      </c>
      <c r="D19" s="22">
        <v>0</v>
      </c>
      <c r="E19" s="22">
        <v>1</v>
      </c>
      <c r="F19" s="22">
        <v>1</v>
      </c>
      <c r="G19" s="22">
        <v>0</v>
      </c>
      <c r="H19" s="22">
        <v>0</v>
      </c>
      <c r="I19" s="22">
        <v>0</v>
      </c>
      <c r="J19" s="127">
        <f t="shared" si="7"/>
        <v>5</v>
      </c>
      <c r="K19" s="124"/>
      <c r="L19" s="126">
        <f t="shared" si="8"/>
        <v>3</v>
      </c>
      <c r="M19" s="126">
        <f t="shared" si="9"/>
        <v>1</v>
      </c>
      <c r="N19" s="126">
        <f t="shared" si="10"/>
        <v>1</v>
      </c>
      <c r="O19" s="126">
        <f t="shared" si="11"/>
        <v>0</v>
      </c>
      <c r="P19" s="126">
        <f t="shared" si="12"/>
        <v>5</v>
      </c>
    </row>
    <row r="20" spans="1:16" hidden="1" x14ac:dyDescent="0.25">
      <c r="A20" s="22">
        <v>0</v>
      </c>
      <c r="B20" s="22">
        <v>1</v>
      </c>
      <c r="C20" s="22">
        <v>1</v>
      </c>
      <c r="D20" s="22">
        <v>0</v>
      </c>
      <c r="E20" s="22">
        <v>0</v>
      </c>
      <c r="F20" s="22">
        <v>1</v>
      </c>
      <c r="G20" s="22">
        <v>0</v>
      </c>
      <c r="H20" s="22">
        <v>1</v>
      </c>
      <c r="I20" s="22">
        <v>1</v>
      </c>
      <c r="J20" s="127">
        <f t="shared" si="7"/>
        <v>5</v>
      </c>
      <c r="K20" s="124"/>
      <c r="L20" s="126">
        <f t="shared" si="8"/>
        <v>2</v>
      </c>
      <c r="M20" s="126">
        <f t="shared" si="9"/>
        <v>0</v>
      </c>
      <c r="N20" s="126">
        <f t="shared" si="10"/>
        <v>1</v>
      </c>
      <c r="O20" s="126">
        <f t="shared" si="11"/>
        <v>2</v>
      </c>
      <c r="P20" s="126">
        <f t="shared" si="12"/>
        <v>5</v>
      </c>
    </row>
    <row r="21" spans="1:16" hidden="1" x14ac:dyDescent="0.25">
      <c r="A21" s="22">
        <v>0</v>
      </c>
      <c r="B21" s="22">
        <v>0</v>
      </c>
      <c r="C21" s="22">
        <v>2</v>
      </c>
      <c r="D21" s="22">
        <v>1</v>
      </c>
      <c r="E21" s="22">
        <v>0</v>
      </c>
      <c r="F21" s="22">
        <v>2</v>
      </c>
      <c r="G21" s="22">
        <v>0</v>
      </c>
      <c r="H21" s="22">
        <v>0</v>
      </c>
      <c r="I21" s="22">
        <v>0</v>
      </c>
      <c r="J21" s="127">
        <f t="shared" si="7"/>
        <v>5</v>
      </c>
      <c r="K21" s="124"/>
      <c r="L21" s="126">
        <f t="shared" si="8"/>
        <v>2</v>
      </c>
      <c r="M21" s="126">
        <f t="shared" si="9"/>
        <v>1</v>
      </c>
      <c r="N21" s="126">
        <f t="shared" si="10"/>
        <v>2</v>
      </c>
      <c r="O21" s="126">
        <f t="shared" si="11"/>
        <v>0</v>
      </c>
      <c r="P21" s="126">
        <f t="shared" si="12"/>
        <v>5</v>
      </c>
    </row>
    <row r="22" spans="1:16" hidden="1" x14ac:dyDescent="0.25">
      <c r="A22" s="22">
        <v>0</v>
      </c>
      <c r="B22" s="22">
        <v>0</v>
      </c>
      <c r="C22" s="22">
        <v>2</v>
      </c>
      <c r="D22" s="22">
        <v>0</v>
      </c>
      <c r="E22" s="22">
        <v>1</v>
      </c>
      <c r="F22" s="22">
        <v>2</v>
      </c>
      <c r="G22" s="22">
        <v>0</v>
      </c>
      <c r="H22" s="22">
        <v>0</v>
      </c>
      <c r="I22" s="22">
        <v>0</v>
      </c>
      <c r="J22" s="127">
        <f t="shared" si="7"/>
        <v>5</v>
      </c>
      <c r="K22" s="124"/>
      <c r="L22" s="126">
        <f t="shared" si="8"/>
        <v>2</v>
      </c>
      <c r="M22" s="126">
        <f t="shared" si="9"/>
        <v>1</v>
      </c>
      <c r="N22" s="126">
        <f t="shared" si="10"/>
        <v>2</v>
      </c>
      <c r="O22" s="126">
        <f t="shared" si="11"/>
        <v>0</v>
      </c>
      <c r="P22" s="126">
        <f t="shared" si="12"/>
        <v>5</v>
      </c>
    </row>
    <row r="23" spans="1:16" hidden="1" x14ac:dyDescent="0.25">
      <c r="A23" s="22">
        <v>0</v>
      </c>
      <c r="B23" s="22">
        <v>0</v>
      </c>
      <c r="C23" s="22">
        <v>0</v>
      </c>
      <c r="D23" s="22">
        <v>3</v>
      </c>
      <c r="E23" s="22">
        <v>0</v>
      </c>
      <c r="F23" s="22">
        <v>2</v>
      </c>
      <c r="G23" s="22">
        <v>0</v>
      </c>
      <c r="H23" s="22">
        <v>0</v>
      </c>
      <c r="I23" s="22">
        <v>0</v>
      </c>
      <c r="J23" s="127">
        <f t="shared" si="7"/>
        <v>5</v>
      </c>
      <c r="K23" s="124"/>
      <c r="L23" s="126">
        <f t="shared" si="8"/>
        <v>0</v>
      </c>
      <c r="M23" s="126">
        <f t="shared" si="9"/>
        <v>3</v>
      </c>
      <c r="N23" s="126">
        <f t="shared" si="10"/>
        <v>2</v>
      </c>
      <c r="O23" s="126">
        <f t="shared" si="11"/>
        <v>0</v>
      </c>
      <c r="P23" s="126">
        <f t="shared" si="12"/>
        <v>5</v>
      </c>
    </row>
    <row r="24" spans="1:16" hidden="1" x14ac:dyDescent="0.25">
      <c r="A24" s="22">
        <v>0</v>
      </c>
      <c r="B24" s="22">
        <v>0</v>
      </c>
      <c r="C24" s="22">
        <v>0</v>
      </c>
      <c r="D24" s="22">
        <v>2</v>
      </c>
      <c r="E24" s="22">
        <v>0</v>
      </c>
      <c r="F24" s="22">
        <v>3</v>
      </c>
      <c r="G24" s="22">
        <v>0</v>
      </c>
      <c r="H24" s="22">
        <v>0</v>
      </c>
      <c r="I24" s="22">
        <v>0</v>
      </c>
      <c r="J24" s="127">
        <f t="shared" si="7"/>
        <v>5</v>
      </c>
      <c r="K24" s="124"/>
      <c r="L24" s="126">
        <f t="shared" si="8"/>
        <v>0</v>
      </c>
      <c r="M24" s="126">
        <f t="shared" si="9"/>
        <v>2</v>
      </c>
      <c r="N24" s="126">
        <f t="shared" si="10"/>
        <v>3</v>
      </c>
      <c r="O24" s="126">
        <f t="shared" si="11"/>
        <v>0</v>
      </c>
      <c r="P24" s="126">
        <f t="shared" si="12"/>
        <v>5</v>
      </c>
    </row>
    <row r="25" spans="1:16" hidden="1" x14ac:dyDescent="0.25">
      <c r="A25" s="22">
        <v>0</v>
      </c>
      <c r="B25" s="22">
        <v>0</v>
      </c>
      <c r="C25" s="22">
        <v>0</v>
      </c>
      <c r="D25" s="22">
        <v>1</v>
      </c>
      <c r="E25" s="22">
        <v>2</v>
      </c>
      <c r="F25" s="22">
        <v>2</v>
      </c>
      <c r="G25" s="22">
        <v>0</v>
      </c>
      <c r="H25" s="22">
        <v>0</v>
      </c>
      <c r="I25" s="22">
        <v>0</v>
      </c>
      <c r="J25" s="127">
        <f t="shared" si="7"/>
        <v>5</v>
      </c>
      <c r="K25" s="124"/>
      <c r="L25" s="126">
        <f t="shared" si="8"/>
        <v>0</v>
      </c>
      <c r="M25" s="126">
        <f t="shared" si="9"/>
        <v>3</v>
      </c>
      <c r="N25" s="126">
        <f t="shared" si="10"/>
        <v>2</v>
      </c>
      <c r="O25" s="126">
        <f t="shared" si="11"/>
        <v>0</v>
      </c>
      <c r="P25" s="126">
        <f t="shared" si="12"/>
        <v>5</v>
      </c>
    </row>
    <row r="26" spans="1:16" hidden="1" x14ac:dyDescent="0.25">
      <c r="A26" s="22">
        <v>0</v>
      </c>
      <c r="B26" s="22">
        <v>0</v>
      </c>
      <c r="C26" s="22">
        <v>0</v>
      </c>
      <c r="D26" s="22">
        <v>0</v>
      </c>
      <c r="E26" s="22">
        <v>3</v>
      </c>
      <c r="F26" s="22">
        <v>2</v>
      </c>
      <c r="G26" s="22">
        <v>0</v>
      </c>
      <c r="H26" s="22">
        <v>0</v>
      </c>
      <c r="I26" s="22">
        <v>0</v>
      </c>
      <c r="J26" s="127">
        <f t="shared" si="7"/>
        <v>5</v>
      </c>
      <c r="K26" s="124"/>
      <c r="L26" s="126">
        <f t="shared" si="8"/>
        <v>0</v>
      </c>
      <c r="M26" s="126">
        <f t="shared" si="9"/>
        <v>3</v>
      </c>
      <c r="N26" s="126">
        <f t="shared" si="10"/>
        <v>2</v>
      </c>
      <c r="O26" s="126">
        <f t="shared" si="11"/>
        <v>0</v>
      </c>
      <c r="P26" s="126">
        <f t="shared" si="12"/>
        <v>5</v>
      </c>
    </row>
    <row r="27" spans="1:16" hidden="1" x14ac:dyDescent="0.25">
      <c r="A27" s="22">
        <v>2</v>
      </c>
      <c r="B27" s="22">
        <v>0</v>
      </c>
      <c r="C27" s="22">
        <v>0</v>
      </c>
      <c r="D27" s="22">
        <v>0</v>
      </c>
      <c r="E27" s="22">
        <v>2</v>
      </c>
      <c r="F27" s="22">
        <v>0</v>
      </c>
      <c r="G27" s="22">
        <v>0</v>
      </c>
      <c r="H27" s="22">
        <v>0</v>
      </c>
      <c r="I27" s="22">
        <v>0</v>
      </c>
      <c r="J27" s="127">
        <f t="shared" si="7"/>
        <v>4</v>
      </c>
      <c r="K27" s="124"/>
      <c r="L27" s="126">
        <f t="shared" si="8"/>
        <v>2</v>
      </c>
      <c r="M27" s="126">
        <f t="shared" si="9"/>
        <v>2</v>
      </c>
      <c r="N27" s="126">
        <f t="shared" si="10"/>
        <v>0</v>
      </c>
      <c r="O27" s="126">
        <f t="shared" si="11"/>
        <v>0</v>
      </c>
      <c r="P27" s="126">
        <f t="shared" si="12"/>
        <v>4</v>
      </c>
    </row>
    <row r="28" spans="1:16" hidden="1" x14ac:dyDescent="0.25">
      <c r="A28" s="22">
        <v>2</v>
      </c>
      <c r="B28" s="22">
        <v>0</v>
      </c>
      <c r="C28" s="22">
        <v>0</v>
      </c>
      <c r="D28" s="22">
        <v>0</v>
      </c>
      <c r="E28" s="22">
        <v>2</v>
      </c>
      <c r="F28" s="22">
        <v>0</v>
      </c>
      <c r="G28" s="22">
        <v>0</v>
      </c>
      <c r="H28" s="22">
        <v>0</v>
      </c>
      <c r="I28" s="22">
        <v>0</v>
      </c>
      <c r="J28" s="127">
        <f t="shared" si="7"/>
        <v>4</v>
      </c>
      <c r="K28" s="124"/>
      <c r="L28" s="126">
        <f t="shared" si="8"/>
        <v>2</v>
      </c>
      <c r="M28" s="126">
        <f t="shared" si="9"/>
        <v>2</v>
      </c>
      <c r="N28" s="126">
        <f t="shared" si="10"/>
        <v>0</v>
      </c>
      <c r="O28" s="126">
        <f t="shared" si="11"/>
        <v>0</v>
      </c>
      <c r="P28" s="126">
        <f t="shared" si="12"/>
        <v>4</v>
      </c>
    </row>
    <row r="29" spans="1:16" hidden="1" x14ac:dyDescent="0.25">
      <c r="A29" s="22">
        <v>1</v>
      </c>
      <c r="B29" s="22">
        <v>1</v>
      </c>
      <c r="C29" s="22">
        <v>0</v>
      </c>
      <c r="D29" s="22">
        <v>0</v>
      </c>
      <c r="E29" s="22">
        <v>2</v>
      </c>
      <c r="F29" s="22">
        <v>0</v>
      </c>
      <c r="G29" s="22">
        <v>0</v>
      </c>
      <c r="H29" s="22">
        <v>0</v>
      </c>
      <c r="I29" s="22">
        <v>0</v>
      </c>
      <c r="J29" s="127">
        <f t="shared" si="7"/>
        <v>4</v>
      </c>
      <c r="K29" s="124"/>
      <c r="L29" s="126">
        <f t="shared" si="8"/>
        <v>2</v>
      </c>
      <c r="M29" s="126">
        <f t="shared" si="9"/>
        <v>2</v>
      </c>
      <c r="N29" s="126">
        <f t="shared" si="10"/>
        <v>0</v>
      </c>
      <c r="O29" s="126">
        <f t="shared" si="11"/>
        <v>0</v>
      </c>
      <c r="P29" s="126">
        <f t="shared" si="12"/>
        <v>4</v>
      </c>
    </row>
    <row r="30" spans="1:16" hidden="1" x14ac:dyDescent="0.25">
      <c r="A30" s="22">
        <v>1</v>
      </c>
      <c r="B30" s="22">
        <v>0</v>
      </c>
      <c r="C30" s="22">
        <v>0</v>
      </c>
      <c r="D30" s="22">
        <v>1</v>
      </c>
      <c r="E30" s="22">
        <v>0</v>
      </c>
      <c r="F30" s="22">
        <v>1</v>
      </c>
      <c r="G30" s="22">
        <v>1</v>
      </c>
      <c r="H30" s="22">
        <v>0</v>
      </c>
      <c r="I30" s="22">
        <v>0</v>
      </c>
      <c r="J30" s="127">
        <f t="shared" si="7"/>
        <v>4</v>
      </c>
      <c r="K30" s="124"/>
      <c r="L30" s="126">
        <f t="shared" si="8"/>
        <v>1</v>
      </c>
      <c r="M30" s="126">
        <f t="shared" si="9"/>
        <v>1</v>
      </c>
      <c r="N30" s="126">
        <f t="shared" si="10"/>
        <v>1</v>
      </c>
      <c r="O30" s="126">
        <f t="shared" si="11"/>
        <v>1</v>
      </c>
      <c r="P30" s="126">
        <f t="shared" si="12"/>
        <v>4</v>
      </c>
    </row>
    <row r="31" spans="1:16" hidden="1" x14ac:dyDescent="0.25">
      <c r="A31" s="22">
        <v>0</v>
      </c>
      <c r="B31" s="22">
        <v>2</v>
      </c>
      <c r="C31" s="22">
        <v>0</v>
      </c>
      <c r="D31" s="22">
        <v>0</v>
      </c>
      <c r="E31" s="22">
        <v>2</v>
      </c>
      <c r="F31" s="22">
        <v>0</v>
      </c>
      <c r="G31" s="22">
        <v>0</v>
      </c>
      <c r="H31" s="22">
        <v>0</v>
      </c>
      <c r="I31" s="22">
        <v>0</v>
      </c>
      <c r="J31" s="127">
        <f t="shared" si="7"/>
        <v>4</v>
      </c>
      <c r="K31" s="124"/>
      <c r="L31" s="126">
        <f t="shared" si="8"/>
        <v>2</v>
      </c>
      <c r="M31" s="126">
        <f t="shared" si="9"/>
        <v>2</v>
      </c>
      <c r="N31" s="126">
        <f t="shared" si="10"/>
        <v>0</v>
      </c>
      <c r="O31" s="126">
        <f t="shared" si="11"/>
        <v>0</v>
      </c>
      <c r="P31" s="126">
        <f t="shared" si="12"/>
        <v>4</v>
      </c>
    </row>
    <row r="32" spans="1:16" hidden="1" x14ac:dyDescent="0.25">
      <c r="A32" s="22">
        <v>0</v>
      </c>
      <c r="B32" s="22">
        <v>2</v>
      </c>
      <c r="C32" s="22">
        <v>0</v>
      </c>
      <c r="D32" s="22">
        <v>0</v>
      </c>
      <c r="E32" s="22">
        <v>1</v>
      </c>
      <c r="F32" s="22">
        <v>1</v>
      </c>
      <c r="G32" s="22">
        <v>0</v>
      </c>
      <c r="H32" s="22">
        <v>0</v>
      </c>
      <c r="I32" s="22">
        <v>0</v>
      </c>
      <c r="J32" s="127">
        <f t="shared" si="7"/>
        <v>4</v>
      </c>
      <c r="K32" s="124"/>
      <c r="L32" s="126">
        <f t="shared" si="8"/>
        <v>2</v>
      </c>
      <c r="M32" s="126">
        <f t="shared" si="9"/>
        <v>1</v>
      </c>
      <c r="N32" s="126">
        <f t="shared" si="10"/>
        <v>1</v>
      </c>
      <c r="O32" s="126">
        <f t="shared" si="11"/>
        <v>0</v>
      </c>
      <c r="P32" s="126">
        <f t="shared" si="12"/>
        <v>4</v>
      </c>
    </row>
    <row r="33" spans="1:16" hidden="1" x14ac:dyDescent="0.25">
      <c r="A33" s="22">
        <v>0</v>
      </c>
      <c r="B33" s="22">
        <v>1</v>
      </c>
      <c r="C33" s="22">
        <v>1</v>
      </c>
      <c r="D33" s="22">
        <v>0</v>
      </c>
      <c r="E33" s="22">
        <v>1</v>
      </c>
      <c r="F33" s="22">
        <v>1</v>
      </c>
      <c r="G33" s="22">
        <v>0</v>
      </c>
      <c r="H33" s="22">
        <v>0</v>
      </c>
      <c r="I33" s="22">
        <v>0</v>
      </c>
      <c r="J33" s="127">
        <f t="shared" si="7"/>
        <v>4</v>
      </c>
      <c r="K33" s="124"/>
      <c r="L33" s="126">
        <f t="shared" si="8"/>
        <v>2</v>
      </c>
      <c r="M33" s="126">
        <f t="shared" si="9"/>
        <v>1</v>
      </c>
      <c r="N33" s="126">
        <f t="shared" si="10"/>
        <v>1</v>
      </c>
      <c r="O33" s="126">
        <f t="shared" si="11"/>
        <v>0</v>
      </c>
      <c r="P33" s="126">
        <f t="shared" si="12"/>
        <v>4</v>
      </c>
    </row>
    <row r="34" spans="1:16" hidden="1" x14ac:dyDescent="0.25">
      <c r="A34" s="22">
        <v>0</v>
      </c>
      <c r="B34" s="22">
        <v>0</v>
      </c>
      <c r="C34" s="22">
        <v>2</v>
      </c>
      <c r="D34" s="22">
        <v>0</v>
      </c>
      <c r="E34" s="22">
        <v>0</v>
      </c>
      <c r="F34" s="22">
        <v>2</v>
      </c>
      <c r="G34" s="22">
        <v>0</v>
      </c>
      <c r="H34" s="22">
        <v>0</v>
      </c>
      <c r="I34" s="22">
        <v>0</v>
      </c>
      <c r="J34" s="127">
        <f t="shared" si="7"/>
        <v>4</v>
      </c>
      <c r="K34" s="124"/>
      <c r="L34" s="126">
        <f t="shared" si="8"/>
        <v>2</v>
      </c>
      <c r="M34" s="126">
        <f t="shared" si="9"/>
        <v>0</v>
      </c>
      <c r="N34" s="126">
        <f t="shared" si="10"/>
        <v>2</v>
      </c>
      <c r="O34" s="126">
        <f t="shared" si="11"/>
        <v>0</v>
      </c>
      <c r="P34" s="126">
        <f t="shared" si="12"/>
        <v>4</v>
      </c>
    </row>
    <row r="35" spans="1:16" hidden="1" x14ac:dyDescent="0.25">
      <c r="A35" s="22">
        <v>0</v>
      </c>
      <c r="B35" s="22">
        <v>0</v>
      </c>
      <c r="C35" s="22">
        <v>2</v>
      </c>
      <c r="D35" s="22">
        <v>0</v>
      </c>
      <c r="E35" s="22">
        <v>0</v>
      </c>
      <c r="F35" s="22">
        <v>2</v>
      </c>
      <c r="G35" s="22">
        <v>0</v>
      </c>
      <c r="H35" s="22">
        <v>0</v>
      </c>
      <c r="I35" s="22">
        <v>0</v>
      </c>
      <c r="J35" s="127">
        <f t="shared" si="7"/>
        <v>4</v>
      </c>
      <c r="K35" s="124"/>
      <c r="L35" s="126">
        <f t="shared" si="8"/>
        <v>2</v>
      </c>
      <c r="M35" s="126">
        <f t="shared" si="9"/>
        <v>0</v>
      </c>
      <c r="N35" s="126">
        <f t="shared" si="10"/>
        <v>2</v>
      </c>
      <c r="O35" s="126">
        <f t="shared" si="11"/>
        <v>0</v>
      </c>
      <c r="P35" s="126">
        <f t="shared" si="12"/>
        <v>4</v>
      </c>
    </row>
    <row r="36" spans="1:16" hidden="1" x14ac:dyDescent="0.25">
      <c r="A36" s="22">
        <v>0</v>
      </c>
      <c r="B36" s="22">
        <v>0</v>
      </c>
      <c r="C36" s="22">
        <v>2</v>
      </c>
      <c r="D36" s="22">
        <v>0</v>
      </c>
      <c r="E36" s="22">
        <v>0</v>
      </c>
      <c r="F36" s="22">
        <v>2</v>
      </c>
      <c r="G36" s="22">
        <v>0</v>
      </c>
      <c r="H36" s="22">
        <v>0</v>
      </c>
      <c r="I36" s="22">
        <v>0</v>
      </c>
      <c r="J36" s="127">
        <f t="shared" si="7"/>
        <v>4</v>
      </c>
      <c r="K36" s="124"/>
      <c r="L36" s="126">
        <f t="shared" si="8"/>
        <v>2</v>
      </c>
      <c r="M36" s="126">
        <f t="shared" si="9"/>
        <v>0</v>
      </c>
      <c r="N36" s="126">
        <f t="shared" si="10"/>
        <v>2</v>
      </c>
      <c r="O36" s="126">
        <f t="shared" si="11"/>
        <v>0</v>
      </c>
      <c r="P36" s="126">
        <f t="shared" si="12"/>
        <v>4</v>
      </c>
    </row>
    <row r="37" spans="1:16" hidden="1" x14ac:dyDescent="0.25">
      <c r="A37" s="22">
        <v>0</v>
      </c>
      <c r="B37" s="22">
        <v>0</v>
      </c>
      <c r="C37" s="22">
        <v>2</v>
      </c>
      <c r="D37" s="22">
        <v>0</v>
      </c>
      <c r="E37" s="22">
        <v>0</v>
      </c>
      <c r="F37" s="22">
        <v>2</v>
      </c>
      <c r="G37" s="22">
        <v>0</v>
      </c>
      <c r="H37" s="22">
        <v>0</v>
      </c>
      <c r="I37" s="22">
        <v>0</v>
      </c>
      <c r="J37" s="127">
        <f t="shared" si="7"/>
        <v>4</v>
      </c>
      <c r="K37" s="124"/>
      <c r="L37" s="126">
        <f t="shared" si="8"/>
        <v>2</v>
      </c>
      <c r="M37" s="126">
        <f t="shared" si="9"/>
        <v>0</v>
      </c>
      <c r="N37" s="126">
        <f t="shared" si="10"/>
        <v>2</v>
      </c>
      <c r="O37" s="126">
        <f t="shared" si="11"/>
        <v>0</v>
      </c>
      <c r="P37" s="126">
        <f t="shared" si="12"/>
        <v>4</v>
      </c>
    </row>
    <row r="38" spans="1:16" hidden="1" x14ac:dyDescent="0.25">
      <c r="A38" s="22">
        <v>0</v>
      </c>
      <c r="B38" s="22">
        <v>0</v>
      </c>
      <c r="C38" s="22">
        <v>2</v>
      </c>
      <c r="D38" s="22">
        <v>0</v>
      </c>
      <c r="E38" s="22">
        <v>0</v>
      </c>
      <c r="F38" s="22">
        <v>2</v>
      </c>
      <c r="G38" s="22">
        <v>0</v>
      </c>
      <c r="H38" s="22">
        <v>0</v>
      </c>
      <c r="I38" s="22">
        <v>0</v>
      </c>
      <c r="J38" s="127">
        <f t="shared" si="7"/>
        <v>4</v>
      </c>
      <c r="K38" s="124"/>
      <c r="L38" s="126">
        <f t="shared" si="8"/>
        <v>2</v>
      </c>
      <c r="M38" s="126">
        <f t="shared" si="9"/>
        <v>0</v>
      </c>
      <c r="N38" s="126">
        <f t="shared" si="10"/>
        <v>2</v>
      </c>
      <c r="O38" s="126">
        <f t="shared" si="11"/>
        <v>0</v>
      </c>
      <c r="P38" s="126">
        <f t="shared" si="12"/>
        <v>4</v>
      </c>
    </row>
    <row r="39" spans="1:16" hidden="1" x14ac:dyDescent="0.25">
      <c r="A39" s="22">
        <v>0</v>
      </c>
      <c r="B39" s="22">
        <v>0</v>
      </c>
      <c r="C39" s="22">
        <v>1</v>
      </c>
      <c r="D39" s="22">
        <v>1</v>
      </c>
      <c r="E39" s="22">
        <v>0</v>
      </c>
      <c r="F39" s="22">
        <v>2</v>
      </c>
      <c r="G39" s="22">
        <v>0</v>
      </c>
      <c r="H39" s="22">
        <v>0</v>
      </c>
      <c r="I39" s="22">
        <v>0</v>
      </c>
      <c r="J39" s="127">
        <f t="shared" si="7"/>
        <v>4</v>
      </c>
      <c r="K39" s="124"/>
      <c r="L39" s="126">
        <f t="shared" si="8"/>
        <v>1</v>
      </c>
      <c r="M39" s="126">
        <f t="shared" si="9"/>
        <v>1</v>
      </c>
      <c r="N39" s="126">
        <f t="shared" si="10"/>
        <v>2</v>
      </c>
      <c r="O39" s="126">
        <f t="shared" si="11"/>
        <v>0</v>
      </c>
      <c r="P39" s="126">
        <f t="shared" si="12"/>
        <v>4</v>
      </c>
    </row>
    <row r="40" spans="1:16" hidden="1" x14ac:dyDescent="0.25">
      <c r="A40" s="22">
        <v>0</v>
      </c>
      <c r="B40" s="22">
        <v>0</v>
      </c>
      <c r="C40" s="22">
        <v>1</v>
      </c>
      <c r="D40" s="22">
        <v>1</v>
      </c>
      <c r="E40" s="22">
        <v>0</v>
      </c>
      <c r="F40" s="22">
        <v>1</v>
      </c>
      <c r="G40" s="22">
        <v>1</v>
      </c>
      <c r="H40" s="22">
        <v>0</v>
      </c>
      <c r="I40" s="22">
        <v>0</v>
      </c>
      <c r="J40" s="127">
        <f t="shared" si="7"/>
        <v>4</v>
      </c>
      <c r="K40" s="124"/>
      <c r="L40" s="126">
        <f t="shared" si="8"/>
        <v>1</v>
      </c>
      <c r="M40" s="126">
        <f t="shared" si="9"/>
        <v>1</v>
      </c>
      <c r="N40" s="126">
        <f t="shared" si="10"/>
        <v>1</v>
      </c>
      <c r="O40" s="126">
        <f t="shared" si="11"/>
        <v>1</v>
      </c>
      <c r="P40" s="126">
        <f t="shared" si="12"/>
        <v>4</v>
      </c>
    </row>
    <row r="41" spans="1:16" hidden="1" x14ac:dyDescent="0.25">
      <c r="A41" s="22">
        <v>0</v>
      </c>
      <c r="B41" s="22">
        <v>0</v>
      </c>
      <c r="C41" s="22">
        <v>1</v>
      </c>
      <c r="D41" s="22">
        <v>0</v>
      </c>
      <c r="E41" s="22">
        <v>1</v>
      </c>
      <c r="F41" s="22">
        <v>2</v>
      </c>
      <c r="G41" s="22">
        <v>0</v>
      </c>
      <c r="H41" s="22">
        <v>0</v>
      </c>
      <c r="I41" s="22">
        <v>0</v>
      </c>
      <c r="J41" s="127">
        <f t="shared" si="7"/>
        <v>4</v>
      </c>
      <c r="K41" s="124"/>
      <c r="L41" s="126">
        <f t="shared" si="8"/>
        <v>1</v>
      </c>
      <c r="M41" s="126">
        <f t="shared" si="9"/>
        <v>1</v>
      </c>
      <c r="N41" s="126">
        <f t="shared" si="10"/>
        <v>2</v>
      </c>
      <c r="O41" s="126">
        <f t="shared" si="11"/>
        <v>0</v>
      </c>
      <c r="P41" s="126">
        <f t="shared" si="12"/>
        <v>4</v>
      </c>
    </row>
    <row r="42" spans="1:16" hidden="1" x14ac:dyDescent="0.25">
      <c r="A42" s="22">
        <v>0</v>
      </c>
      <c r="B42" s="22">
        <v>0</v>
      </c>
      <c r="C42" s="22">
        <v>0</v>
      </c>
      <c r="D42" s="22">
        <v>2</v>
      </c>
      <c r="E42" s="22">
        <v>1</v>
      </c>
      <c r="F42" s="22">
        <v>1</v>
      </c>
      <c r="G42" s="22">
        <v>0</v>
      </c>
      <c r="H42" s="22">
        <v>0</v>
      </c>
      <c r="I42" s="22">
        <v>0</v>
      </c>
      <c r="J42" s="127">
        <f t="shared" si="7"/>
        <v>4</v>
      </c>
      <c r="K42" s="124"/>
      <c r="L42" s="126">
        <f t="shared" si="8"/>
        <v>0</v>
      </c>
      <c r="M42" s="126">
        <f t="shared" si="9"/>
        <v>3</v>
      </c>
      <c r="N42" s="126">
        <f t="shared" si="10"/>
        <v>1</v>
      </c>
      <c r="O42" s="126">
        <f t="shared" si="11"/>
        <v>0</v>
      </c>
      <c r="P42" s="126">
        <f t="shared" si="12"/>
        <v>4</v>
      </c>
    </row>
    <row r="43" spans="1:16" hidden="1" x14ac:dyDescent="0.25">
      <c r="A43" s="22">
        <v>0</v>
      </c>
      <c r="B43" s="22">
        <v>0</v>
      </c>
      <c r="C43" s="22">
        <v>0</v>
      </c>
      <c r="D43" s="22">
        <v>2</v>
      </c>
      <c r="E43" s="22">
        <v>0</v>
      </c>
      <c r="F43" s="22">
        <v>2</v>
      </c>
      <c r="G43" s="22">
        <v>0</v>
      </c>
      <c r="H43" s="22">
        <v>0</v>
      </c>
      <c r="I43" s="22">
        <v>0</v>
      </c>
      <c r="J43" s="127">
        <f t="shared" si="7"/>
        <v>4</v>
      </c>
      <c r="K43" s="124"/>
      <c r="L43" s="126">
        <f t="shared" si="8"/>
        <v>0</v>
      </c>
      <c r="M43" s="126">
        <f t="shared" si="9"/>
        <v>2</v>
      </c>
      <c r="N43" s="126">
        <f t="shared" si="10"/>
        <v>2</v>
      </c>
      <c r="O43" s="126">
        <f t="shared" si="11"/>
        <v>0</v>
      </c>
      <c r="P43" s="126">
        <f t="shared" si="12"/>
        <v>4</v>
      </c>
    </row>
    <row r="44" spans="1:16" hidden="1" x14ac:dyDescent="0.25">
      <c r="A44" s="22">
        <v>0</v>
      </c>
      <c r="B44" s="22">
        <v>0</v>
      </c>
      <c r="C44" s="22">
        <v>0</v>
      </c>
      <c r="D44" s="22">
        <v>2</v>
      </c>
      <c r="E44" s="22">
        <v>0</v>
      </c>
      <c r="F44" s="22">
        <v>2</v>
      </c>
      <c r="G44" s="22">
        <v>0</v>
      </c>
      <c r="H44" s="22">
        <v>0</v>
      </c>
      <c r="I44" s="22">
        <v>0</v>
      </c>
      <c r="J44" s="127">
        <f t="shared" si="7"/>
        <v>4</v>
      </c>
      <c r="K44" s="124"/>
      <c r="L44" s="126">
        <f t="shared" si="8"/>
        <v>0</v>
      </c>
      <c r="M44" s="126">
        <f t="shared" si="9"/>
        <v>2</v>
      </c>
      <c r="N44" s="126">
        <f t="shared" si="10"/>
        <v>2</v>
      </c>
      <c r="O44" s="126">
        <f t="shared" si="11"/>
        <v>0</v>
      </c>
      <c r="P44" s="126">
        <f t="shared" si="12"/>
        <v>4</v>
      </c>
    </row>
    <row r="45" spans="1:16" hidden="1" x14ac:dyDescent="0.25">
      <c r="A45" s="22">
        <v>0</v>
      </c>
      <c r="B45" s="22">
        <v>0</v>
      </c>
      <c r="C45" s="22">
        <v>0</v>
      </c>
      <c r="D45" s="22">
        <v>2</v>
      </c>
      <c r="E45" s="22">
        <v>0</v>
      </c>
      <c r="F45" s="22">
        <v>2</v>
      </c>
      <c r="G45" s="22">
        <v>0</v>
      </c>
      <c r="H45" s="22">
        <v>0</v>
      </c>
      <c r="I45" s="22">
        <v>0</v>
      </c>
      <c r="J45" s="127">
        <f t="shared" ref="J45:J76" si="13">SUM(A45:I45)</f>
        <v>4</v>
      </c>
      <c r="K45" s="124"/>
      <c r="L45" s="126">
        <f t="shared" si="8"/>
        <v>0</v>
      </c>
      <c r="M45" s="126">
        <f t="shared" si="9"/>
        <v>2</v>
      </c>
      <c r="N45" s="126">
        <f t="shared" si="10"/>
        <v>2</v>
      </c>
      <c r="O45" s="126">
        <f t="shared" si="11"/>
        <v>0</v>
      </c>
      <c r="P45" s="126">
        <f t="shared" si="12"/>
        <v>4</v>
      </c>
    </row>
    <row r="46" spans="1:16" hidden="1" x14ac:dyDescent="0.25">
      <c r="A46" s="22">
        <v>0</v>
      </c>
      <c r="B46" s="22">
        <v>0</v>
      </c>
      <c r="C46" s="22">
        <v>0</v>
      </c>
      <c r="D46" s="22">
        <v>2</v>
      </c>
      <c r="E46" s="22">
        <v>0</v>
      </c>
      <c r="F46" s="22">
        <v>1</v>
      </c>
      <c r="G46" s="22">
        <v>0</v>
      </c>
      <c r="H46" s="22">
        <v>1</v>
      </c>
      <c r="I46" s="22">
        <v>0</v>
      </c>
      <c r="J46" s="127">
        <f t="shared" si="13"/>
        <v>4</v>
      </c>
      <c r="K46" s="124"/>
      <c r="L46" s="126">
        <f t="shared" ref="L46:L77" si="14">SUM(A46:C46)</f>
        <v>0</v>
      </c>
      <c r="M46" s="126">
        <f t="shared" ref="M46:M77" si="15">SUM(D46:E46)</f>
        <v>2</v>
      </c>
      <c r="N46" s="126">
        <f t="shared" ref="N46:N77" si="16">F46</f>
        <v>1</v>
      </c>
      <c r="O46" s="126">
        <f t="shared" ref="O46:O77" si="17">SUM(G46:I46)</f>
        <v>1</v>
      </c>
      <c r="P46" s="126">
        <f t="shared" ref="P46:P77" si="18">SUM(L46:O46)</f>
        <v>4</v>
      </c>
    </row>
    <row r="47" spans="1:16" hidden="1" x14ac:dyDescent="0.25">
      <c r="A47" s="22">
        <v>0</v>
      </c>
      <c r="B47" s="22">
        <v>0</v>
      </c>
      <c r="C47" s="22">
        <v>0</v>
      </c>
      <c r="D47" s="22">
        <v>1</v>
      </c>
      <c r="E47" s="22">
        <v>1</v>
      </c>
      <c r="F47" s="22">
        <v>2</v>
      </c>
      <c r="G47" s="22">
        <v>0</v>
      </c>
      <c r="H47" s="22">
        <v>0</v>
      </c>
      <c r="I47" s="22">
        <v>0</v>
      </c>
      <c r="J47" s="127">
        <f t="shared" si="13"/>
        <v>4</v>
      </c>
      <c r="K47" s="124"/>
      <c r="L47" s="126">
        <f t="shared" si="14"/>
        <v>0</v>
      </c>
      <c r="M47" s="126">
        <f t="shared" si="15"/>
        <v>2</v>
      </c>
      <c r="N47" s="126">
        <f t="shared" si="16"/>
        <v>2</v>
      </c>
      <c r="O47" s="126">
        <f t="shared" si="17"/>
        <v>0</v>
      </c>
      <c r="P47" s="126">
        <f t="shared" si="18"/>
        <v>4</v>
      </c>
    </row>
    <row r="48" spans="1:16" hidden="1" x14ac:dyDescent="0.25">
      <c r="A48" s="22">
        <v>0</v>
      </c>
      <c r="B48" s="22">
        <v>0</v>
      </c>
      <c r="C48" s="22">
        <v>0</v>
      </c>
      <c r="D48" s="22">
        <v>0</v>
      </c>
      <c r="E48" s="22">
        <v>3</v>
      </c>
      <c r="F48" s="22">
        <v>1</v>
      </c>
      <c r="G48" s="22">
        <v>0</v>
      </c>
      <c r="H48" s="22">
        <v>0</v>
      </c>
      <c r="I48" s="22">
        <v>0</v>
      </c>
      <c r="J48" s="127">
        <f t="shared" si="13"/>
        <v>4</v>
      </c>
      <c r="K48" s="124"/>
      <c r="L48" s="126">
        <f t="shared" si="14"/>
        <v>0</v>
      </c>
      <c r="M48" s="126">
        <f t="shared" si="15"/>
        <v>3</v>
      </c>
      <c r="N48" s="126">
        <f t="shared" si="16"/>
        <v>1</v>
      </c>
      <c r="O48" s="126">
        <f t="shared" si="17"/>
        <v>0</v>
      </c>
      <c r="P48" s="126">
        <f t="shared" si="18"/>
        <v>4</v>
      </c>
    </row>
    <row r="49" spans="1:16" hidden="1" x14ac:dyDescent="0.25">
      <c r="A49" s="22">
        <v>0</v>
      </c>
      <c r="B49" s="22">
        <v>0</v>
      </c>
      <c r="C49" s="22">
        <v>0</v>
      </c>
      <c r="D49" s="22">
        <v>0</v>
      </c>
      <c r="E49" s="22">
        <v>2</v>
      </c>
      <c r="F49" s="22">
        <v>2</v>
      </c>
      <c r="G49" s="22">
        <v>0</v>
      </c>
      <c r="H49" s="22">
        <v>0</v>
      </c>
      <c r="I49" s="22">
        <v>0</v>
      </c>
      <c r="J49" s="127">
        <f t="shared" si="13"/>
        <v>4</v>
      </c>
      <c r="K49" s="124"/>
      <c r="L49" s="126">
        <f t="shared" si="14"/>
        <v>0</v>
      </c>
      <c r="M49" s="126">
        <f t="shared" si="15"/>
        <v>2</v>
      </c>
      <c r="N49" s="126">
        <f t="shared" si="16"/>
        <v>2</v>
      </c>
      <c r="O49" s="126">
        <f t="shared" si="17"/>
        <v>0</v>
      </c>
      <c r="P49" s="126">
        <f t="shared" si="18"/>
        <v>4</v>
      </c>
    </row>
    <row r="50" spans="1:16" hidden="1" x14ac:dyDescent="0.25">
      <c r="A50" s="22">
        <v>0</v>
      </c>
      <c r="B50" s="22">
        <v>0</v>
      </c>
      <c r="C50" s="22">
        <v>0</v>
      </c>
      <c r="D50" s="22">
        <v>0</v>
      </c>
      <c r="E50" s="22">
        <v>2</v>
      </c>
      <c r="F50" s="22">
        <v>2</v>
      </c>
      <c r="G50" s="22">
        <v>0</v>
      </c>
      <c r="H50" s="22">
        <v>0</v>
      </c>
      <c r="I50" s="22">
        <v>0</v>
      </c>
      <c r="J50" s="127">
        <f t="shared" si="13"/>
        <v>4</v>
      </c>
      <c r="K50" s="124"/>
      <c r="L50" s="126">
        <f t="shared" si="14"/>
        <v>0</v>
      </c>
      <c r="M50" s="126">
        <f t="shared" si="15"/>
        <v>2</v>
      </c>
      <c r="N50" s="126">
        <f t="shared" si="16"/>
        <v>2</v>
      </c>
      <c r="O50" s="126">
        <f t="shared" si="17"/>
        <v>0</v>
      </c>
      <c r="P50" s="126">
        <f t="shared" si="18"/>
        <v>4</v>
      </c>
    </row>
    <row r="51" spans="1:16" hidden="1" x14ac:dyDescent="0.25">
      <c r="A51" s="22">
        <v>0</v>
      </c>
      <c r="B51" s="22">
        <v>0</v>
      </c>
      <c r="C51" s="22">
        <v>0</v>
      </c>
      <c r="D51" s="22">
        <v>0</v>
      </c>
      <c r="E51" s="22">
        <v>2</v>
      </c>
      <c r="F51" s="22">
        <v>1</v>
      </c>
      <c r="G51" s="22">
        <v>1</v>
      </c>
      <c r="H51" s="22">
        <v>0</v>
      </c>
      <c r="I51" s="22">
        <v>0</v>
      </c>
      <c r="J51" s="127">
        <f t="shared" si="13"/>
        <v>4</v>
      </c>
      <c r="K51" s="124"/>
      <c r="L51" s="126">
        <f t="shared" si="14"/>
        <v>0</v>
      </c>
      <c r="M51" s="126">
        <f t="shared" si="15"/>
        <v>2</v>
      </c>
      <c r="N51" s="126">
        <f t="shared" si="16"/>
        <v>1</v>
      </c>
      <c r="O51" s="126">
        <f t="shared" si="17"/>
        <v>1</v>
      </c>
      <c r="P51" s="126">
        <f t="shared" si="18"/>
        <v>4</v>
      </c>
    </row>
    <row r="52" spans="1:16" hidden="1" x14ac:dyDescent="0.25">
      <c r="A52" s="22">
        <v>1</v>
      </c>
      <c r="B52" s="22">
        <v>1</v>
      </c>
      <c r="C52" s="22">
        <v>0</v>
      </c>
      <c r="D52" s="22">
        <v>0</v>
      </c>
      <c r="E52" s="22">
        <v>0</v>
      </c>
      <c r="F52" s="22">
        <v>1</v>
      </c>
      <c r="G52" s="22">
        <v>0</v>
      </c>
      <c r="H52" s="22">
        <v>0</v>
      </c>
      <c r="I52" s="22">
        <v>0</v>
      </c>
      <c r="J52" s="127">
        <f t="shared" si="13"/>
        <v>3</v>
      </c>
      <c r="K52" s="124"/>
      <c r="L52" s="126">
        <f t="shared" si="14"/>
        <v>2</v>
      </c>
      <c r="M52" s="126">
        <f t="shared" si="15"/>
        <v>0</v>
      </c>
      <c r="N52" s="126">
        <f t="shared" si="16"/>
        <v>1</v>
      </c>
      <c r="O52" s="126">
        <f t="shared" si="17"/>
        <v>0</v>
      </c>
      <c r="P52" s="126">
        <f t="shared" si="18"/>
        <v>3</v>
      </c>
    </row>
    <row r="53" spans="1:16" hidden="1" x14ac:dyDescent="0.25">
      <c r="A53" s="22">
        <v>1</v>
      </c>
      <c r="B53" s="22">
        <v>0</v>
      </c>
      <c r="C53" s="22">
        <v>0</v>
      </c>
      <c r="D53" s="22">
        <v>0</v>
      </c>
      <c r="E53" s="22">
        <v>2</v>
      </c>
      <c r="F53" s="22">
        <v>0</v>
      </c>
      <c r="G53" s="22">
        <v>0</v>
      </c>
      <c r="H53" s="22">
        <v>0</v>
      </c>
      <c r="I53" s="22">
        <v>0</v>
      </c>
      <c r="J53" s="127">
        <f t="shared" si="13"/>
        <v>3</v>
      </c>
      <c r="K53" s="124"/>
      <c r="L53" s="126">
        <f t="shared" si="14"/>
        <v>1</v>
      </c>
      <c r="M53" s="126">
        <f t="shared" si="15"/>
        <v>2</v>
      </c>
      <c r="N53" s="126">
        <f t="shared" si="16"/>
        <v>0</v>
      </c>
      <c r="O53" s="126">
        <f t="shared" si="17"/>
        <v>0</v>
      </c>
      <c r="P53" s="126">
        <f t="shared" si="18"/>
        <v>3</v>
      </c>
    </row>
    <row r="54" spans="1:16" hidden="1" x14ac:dyDescent="0.25">
      <c r="A54" s="22">
        <v>1</v>
      </c>
      <c r="B54" s="22">
        <v>0</v>
      </c>
      <c r="C54" s="22">
        <v>0</v>
      </c>
      <c r="D54" s="22">
        <v>0</v>
      </c>
      <c r="E54" s="22">
        <v>2</v>
      </c>
      <c r="F54" s="22">
        <v>0</v>
      </c>
      <c r="G54" s="22">
        <v>0</v>
      </c>
      <c r="H54" s="22">
        <v>0</v>
      </c>
      <c r="I54" s="22">
        <v>0</v>
      </c>
      <c r="J54" s="127">
        <f t="shared" si="13"/>
        <v>3</v>
      </c>
      <c r="K54" s="124"/>
      <c r="L54" s="126">
        <f t="shared" si="14"/>
        <v>1</v>
      </c>
      <c r="M54" s="126">
        <f t="shared" si="15"/>
        <v>2</v>
      </c>
      <c r="N54" s="126">
        <f t="shared" si="16"/>
        <v>0</v>
      </c>
      <c r="O54" s="126">
        <f t="shared" si="17"/>
        <v>0</v>
      </c>
      <c r="P54" s="126">
        <f t="shared" si="18"/>
        <v>3</v>
      </c>
    </row>
    <row r="55" spans="1:16" hidden="1" x14ac:dyDescent="0.25">
      <c r="A55" s="22">
        <v>1</v>
      </c>
      <c r="B55" s="22">
        <v>0</v>
      </c>
      <c r="C55" s="22">
        <v>0</v>
      </c>
      <c r="D55" s="22">
        <v>0</v>
      </c>
      <c r="E55" s="22">
        <v>1</v>
      </c>
      <c r="F55" s="22">
        <v>1</v>
      </c>
      <c r="G55" s="22">
        <v>0</v>
      </c>
      <c r="H55" s="22">
        <v>0</v>
      </c>
      <c r="I55" s="22">
        <v>0</v>
      </c>
      <c r="J55" s="127">
        <f t="shared" si="13"/>
        <v>3</v>
      </c>
      <c r="K55" s="124"/>
      <c r="L55" s="126">
        <f t="shared" si="14"/>
        <v>1</v>
      </c>
      <c r="M55" s="126">
        <f t="shared" si="15"/>
        <v>1</v>
      </c>
      <c r="N55" s="126">
        <f t="shared" si="16"/>
        <v>1</v>
      </c>
      <c r="O55" s="126">
        <f t="shared" si="17"/>
        <v>0</v>
      </c>
      <c r="P55" s="126">
        <f t="shared" si="18"/>
        <v>3</v>
      </c>
    </row>
    <row r="56" spans="1:16" hidden="1" x14ac:dyDescent="0.25">
      <c r="A56" s="22">
        <v>1</v>
      </c>
      <c r="B56" s="22">
        <v>0</v>
      </c>
      <c r="C56" s="22">
        <v>0</v>
      </c>
      <c r="D56" s="22">
        <v>0</v>
      </c>
      <c r="E56" s="22">
        <v>1</v>
      </c>
      <c r="F56" s="22">
        <v>1</v>
      </c>
      <c r="G56" s="22">
        <v>0</v>
      </c>
      <c r="H56" s="22">
        <v>0</v>
      </c>
      <c r="I56" s="22">
        <v>0</v>
      </c>
      <c r="J56" s="127">
        <f t="shared" si="13"/>
        <v>3</v>
      </c>
      <c r="K56" s="124"/>
      <c r="L56" s="126">
        <f t="shared" si="14"/>
        <v>1</v>
      </c>
      <c r="M56" s="126">
        <f t="shared" si="15"/>
        <v>1</v>
      </c>
      <c r="N56" s="126">
        <f t="shared" si="16"/>
        <v>1</v>
      </c>
      <c r="O56" s="126">
        <f t="shared" si="17"/>
        <v>0</v>
      </c>
      <c r="P56" s="126">
        <f t="shared" si="18"/>
        <v>3</v>
      </c>
    </row>
    <row r="57" spans="1:16" hidden="1" x14ac:dyDescent="0.25">
      <c r="A57" s="22">
        <v>1</v>
      </c>
      <c r="B57" s="22">
        <v>0</v>
      </c>
      <c r="C57" s="22">
        <v>0</v>
      </c>
      <c r="D57" s="22">
        <v>0</v>
      </c>
      <c r="E57" s="22">
        <v>1</v>
      </c>
      <c r="F57" s="22">
        <v>1</v>
      </c>
      <c r="G57" s="22">
        <v>0</v>
      </c>
      <c r="H57" s="22">
        <v>0</v>
      </c>
      <c r="I57" s="22">
        <v>0</v>
      </c>
      <c r="J57" s="127">
        <f t="shared" si="13"/>
        <v>3</v>
      </c>
      <c r="K57" s="124"/>
      <c r="L57" s="126">
        <f t="shared" si="14"/>
        <v>1</v>
      </c>
      <c r="M57" s="126">
        <f t="shared" si="15"/>
        <v>1</v>
      </c>
      <c r="N57" s="126">
        <f t="shared" si="16"/>
        <v>1</v>
      </c>
      <c r="O57" s="126">
        <f t="shared" si="17"/>
        <v>0</v>
      </c>
      <c r="P57" s="126">
        <f t="shared" si="18"/>
        <v>3</v>
      </c>
    </row>
    <row r="58" spans="1:16" hidden="1" x14ac:dyDescent="0.25">
      <c r="A58" s="22">
        <v>1</v>
      </c>
      <c r="B58" s="22">
        <v>0</v>
      </c>
      <c r="C58" s="22">
        <v>0</v>
      </c>
      <c r="D58" s="22">
        <v>0</v>
      </c>
      <c r="E58" s="22">
        <v>1</v>
      </c>
      <c r="F58" s="22">
        <v>1</v>
      </c>
      <c r="G58" s="22">
        <v>0</v>
      </c>
      <c r="H58" s="22">
        <v>0</v>
      </c>
      <c r="I58" s="22">
        <v>0</v>
      </c>
      <c r="J58" s="127">
        <f t="shared" si="13"/>
        <v>3</v>
      </c>
      <c r="K58" s="124"/>
      <c r="L58" s="126">
        <f t="shared" si="14"/>
        <v>1</v>
      </c>
      <c r="M58" s="126">
        <f t="shared" si="15"/>
        <v>1</v>
      </c>
      <c r="N58" s="126">
        <f t="shared" si="16"/>
        <v>1</v>
      </c>
      <c r="O58" s="126">
        <f t="shared" si="17"/>
        <v>0</v>
      </c>
      <c r="P58" s="126">
        <f t="shared" si="18"/>
        <v>3</v>
      </c>
    </row>
    <row r="59" spans="1:16" hidden="1" x14ac:dyDescent="0.25">
      <c r="A59" s="22">
        <v>0</v>
      </c>
      <c r="B59" s="22">
        <v>1</v>
      </c>
      <c r="C59" s="22">
        <v>0</v>
      </c>
      <c r="D59" s="22">
        <v>0</v>
      </c>
      <c r="E59" s="22">
        <v>2</v>
      </c>
      <c r="F59" s="22">
        <v>0</v>
      </c>
      <c r="G59" s="22">
        <v>0</v>
      </c>
      <c r="H59" s="22">
        <v>0</v>
      </c>
      <c r="I59" s="22">
        <v>0</v>
      </c>
      <c r="J59" s="127">
        <f t="shared" si="13"/>
        <v>3</v>
      </c>
      <c r="K59" s="124"/>
      <c r="L59" s="126">
        <f t="shared" si="14"/>
        <v>1</v>
      </c>
      <c r="M59" s="126">
        <f t="shared" si="15"/>
        <v>2</v>
      </c>
      <c r="N59" s="126">
        <f t="shared" si="16"/>
        <v>0</v>
      </c>
      <c r="O59" s="126">
        <f t="shared" si="17"/>
        <v>0</v>
      </c>
      <c r="P59" s="126">
        <f t="shared" si="18"/>
        <v>3</v>
      </c>
    </row>
    <row r="60" spans="1:16" hidden="1" x14ac:dyDescent="0.25">
      <c r="A60" s="22">
        <v>0</v>
      </c>
      <c r="B60" s="22">
        <v>1</v>
      </c>
      <c r="C60" s="22">
        <v>0</v>
      </c>
      <c r="D60" s="22">
        <v>0</v>
      </c>
      <c r="E60" s="22">
        <v>1</v>
      </c>
      <c r="F60" s="22">
        <v>1</v>
      </c>
      <c r="G60" s="22">
        <v>0</v>
      </c>
      <c r="H60" s="22">
        <v>0</v>
      </c>
      <c r="I60" s="22">
        <v>0</v>
      </c>
      <c r="J60" s="127">
        <f t="shared" si="13"/>
        <v>3</v>
      </c>
      <c r="K60" s="124"/>
      <c r="L60" s="126">
        <f t="shared" si="14"/>
        <v>1</v>
      </c>
      <c r="M60" s="126">
        <f t="shared" si="15"/>
        <v>1</v>
      </c>
      <c r="N60" s="126">
        <f t="shared" si="16"/>
        <v>1</v>
      </c>
      <c r="O60" s="126">
        <f t="shared" si="17"/>
        <v>0</v>
      </c>
      <c r="P60" s="126">
        <f t="shared" si="18"/>
        <v>3</v>
      </c>
    </row>
    <row r="61" spans="1:16" hidden="1" x14ac:dyDescent="0.25">
      <c r="A61" s="22">
        <v>0</v>
      </c>
      <c r="B61" s="22">
        <v>0</v>
      </c>
      <c r="C61" s="22">
        <v>2</v>
      </c>
      <c r="D61" s="22">
        <v>0</v>
      </c>
      <c r="E61" s="22">
        <v>0</v>
      </c>
      <c r="F61" s="22">
        <v>1</v>
      </c>
      <c r="G61" s="22">
        <v>0</v>
      </c>
      <c r="H61" s="22">
        <v>0</v>
      </c>
      <c r="I61" s="22">
        <v>0</v>
      </c>
      <c r="J61" s="127">
        <f t="shared" si="13"/>
        <v>3</v>
      </c>
      <c r="K61" s="124"/>
      <c r="L61" s="126">
        <f t="shared" si="14"/>
        <v>2</v>
      </c>
      <c r="M61" s="126">
        <f t="shared" si="15"/>
        <v>0</v>
      </c>
      <c r="N61" s="126">
        <f t="shared" si="16"/>
        <v>1</v>
      </c>
      <c r="O61" s="126">
        <f t="shared" si="17"/>
        <v>0</v>
      </c>
      <c r="P61" s="126">
        <f t="shared" si="18"/>
        <v>3</v>
      </c>
    </row>
    <row r="62" spans="1:16" hidden="1" x14ac:dyDescent="0.25">
      <c r="A62" s="22">
        <v>0</v>
      </c>
      <c r="B62" s="22">
        <v>0</v>
      </c>
      <c r="C62" s="22">
        <v>2</v>
      </c>
      <c r="D62" s="22">
        <v>0</v>
      </c>
      <c r="E62" s="22">
        <v>0</v>
      </c>
      <c r="F62" s="22">
        <v>1</v>
      </c>
      <c r="G62" s="22">
        <v>0</v>
      </c>
      <c r="H62" s="22">
        <v>0</v>
      </c>
      <c r="I62" s="22">
        <v>0</v>
      </c>
      <c r="J62" s="127">
        <f t="shared" si="13"/>
        <v>3</v>
      </c>
      <c r="K62" s="124"/>
      <c r="L62" s="126">
        <f t="shared" si="14"/>
        <v>2</v>
      </c>
      <c r="M62" s="126">
        <f t="shared" si="15"/>
        <v>0</v>
      </c>
      <c r="N62" s="126">
        <f t="shared" si="16"/>
        <v>1</v>
      </c>
      <c r="O62" s="126">
        <f t="shared" si="17"/>
        <v>0</v>
      </c>
      <c r="P62" s="126">
        <f t="shared" si="18"/>
        <v>3</v>
      </c>
    </row>
    <row r="63" spans="1:16" hidden="1" x14ac:dyDescent="0.25">
      <c r="A63" s="22">
        <v>0</v>
      </c>
      <c r="B63" s="22">
        <v>0</v>
      </c>
      <c r="C63" s="22">
        <v>1</v>
      </c>
      <c r="D63" s="22">
        <v>0</v>
      </c>
      <c r="E63" s="22">
        <v>0</v>
      </c>
      <c r="F63" s="22">
        <v>2</v>
      </c>
      <c r="G63" s="22">
        <v>0</v>
      </c>
      <c r="H63" s="22">
        <v>0</v>
      </c>
      <c r="I63" s="22">
        <v>0</v>
      </c>
      <c r="J63" s="127">
        <f t="shared" si="13"/>
        <v>3</v>
      </c>
      <c r="K63" s="124"/>
      <c r="L63" s="126">
        <f t="shared" si="14"/>
        <v>1</v>
      </c>
      <c r="M63" s="126">
        <f t="shared" si="15"/>
        <v>0</v>
      </c>
      <c r="N63" s="126">
        <f t="shared" si="16"/>
        <v>2</v>
      </c>
      <c r="O63" s="126">
        <f t="shared" si="17"/>
        <v>0</v>
      </c>
      <c r="P63" s="126">
        <f t="shared" si="18"/>
        <v>3</v>
      </c>
    </row>
    <row r="64" spans="1:16" hidden="1" x14ac:dyDescent="0.25">
      <c r="A64" s="22">
        <v>0</v>
      </c>
      <c r="B64" s="22">
        <v>0</v>
      </c>
      <c r="C64" s="22">
        <v>1</v>
      </c>
      <c r="D64" s="22">
        <v>0</v>
      </c>
      <c r="E64" s="22">
        <v>0</v>
      </c>
      <c r="F64" s="22">
        <v>2</v>
      </c>
      <c r="G64" s="22">
        <v>0</v>
      </c>
      <c r="H64" s="22">
        <v>0</v>
      </c>
      <c r="I64" s="22">
        <v>0</v>
      </c>
      <c r="J64" s="127">
        <f t="shared" si="13"/>
        <v>3</v>
      </c>
      <c r="K64" s="124"/>
      <c r="L64" s="126">
        <f t="shared" si="14"/>
        <v>1</v>
      </c>
      <c r="M64" s="126">
        <f t="shared" si="15"/>
        <v>0</v>
      </c>
      <c r="N64" s="126">
        <f t="shared" si="16"/>
        <v>2</v>
      </c>
      <c r="O64" s="126">
        <f t="shared" si="17"/>
        <v>0</v>
      </c>
      <c r="P64" s="126">
        <f t="shared" si="18"/>
        <v>3</v>
      </c>
    </row>
    <row r="65" spans="1:16" hidden="1" x14ac:dyDescent="0.25">
      <c r="A65" s="22">
        <v>0</v>
      </c>
      <c r="B65" s="22">
        <v>0</v>
      </c>
      <c r="C65" s="22">
        <v>1</v>
      </c>
      <c r="D65" s="22">
        <v>0</v>
      </c>
      <c r="E65" s="22">
        <v>0</v>
      </c>
      <c r="F65" s="22">
        <v>2</v>
      </c>
      <c r="G65" s="22">
        <v>0</v>
      </c>
      <c r="H65" s="22">
        <v>0</v>
      </c>
      <c r="I65" s="22">
        <v>0</v>
      </c>
      <c r="J65" s="127">
        <f t="shared" si="13"/>
        <v>3</v>
      </c>
      <c r="K65" s="124"/>
      <c r="L65" s="126">
        <f t="shared" si="14"/>
        <v>1</v>
      </c>
      <c r="M65" s="126">
        <f t="shared" si="15"/>
        <v>0</v>
      </c>
      <c r="N65" s="126">
        <f t="shared" si="16"/>
        <v>2</v>
      </c>
      <c r="O65" s="126">
        <f t="shared" si="17"/>
        <v>0</v>
      </c>
      <c r="P65" s="126">
        <f t="shared" si="18"/>
        <v>3</v>
      </c>
    </row>
    <row r="66" spans="1:16" hidden="1" x14ac:dyDescent="0.25">
      <c r="A66" s="22">
        <v>0</v>
      </c>
      <c r="B66" s="22">
        <v>0</v>
      </c>
      <c r="C66" s="22">
        <v>1</v>
      </c>
      <c r="D66" s="22">
        <v>0</v>
      </c>
      <c r="E66" s="22">
        <v>0</v>
      </c>
      <c r="F66" s="22">
        <v>2</v>
      </c>
      <c r="G66" s="22">
        <v>0</v>
      </c>
      <c r="H66" s="22">
        <v>0</v>
      </c>
      <c r="I66" s="22">
        <v>0</v>
      </c>
      <c r="J66" s="127">
        <f t="shared" si="13"/>
        <v>3</v>
      </c>
      <c r="K66" s="124"/>
      <c r="L66" s="126">
        <f t="shared" si="14"/>
        <v>1</v>
      </c>
      <c r="M66" s="126">
        <f t="shared" si="15"/>
        <v>0</v>
      </c>
      <c r="N66" s="126">
        <f t="shared" si="16"/>
        <v>2</v>
      </c>
      <c r="O66" s="126">
        <f t="shared" si="17"/>
        <v>0</v>
      </c>
      <c r="P66" s="126">
        <f t="shared" si="18"/>
        <v>3</v>
      </c>
    </row>
    <row r="67" spans="1:16" hidden="1" x14ac:dyDescent="0.25">
      <c r="A67" s="22">
        <v>0</v>
      </c>
      <c r="B67" s="22">
        <v>0</v>
      </c>
      <c r="C67" s="22">
        <v>1</v>
      </c>
      <c r="D67" s="22">
        <v>0</v>
      </c>
      <c r="E67" s="22">
        <v>0</v>
      </c>
      <c r="F67" s="22">
        <v>2</v>
      </c>
      <c r="G67" s="22">
        <v>0</v>
      </c>
      <c r="H67" s="22">
        <v>0</v>
      </c>
      <c r="I67" s="22">
        <v>0</v>
      </c>
      <c r="J67" s="127">
        <f t="shared" si="13"/>
        <v>3</v>
      </c>
      <c r="K67" s="124"/>
      <c r="L67" s="126">
        <f t="shared" si="14"/>
        <v>1</v>
      </c>
      <c r="M67" s="126">
        <f t="shared" si="15"/>
        <v>0</v>
      </c>
      <c r="N67" s="126">
        <f t="shared" si="16"/>
        <v>2</v>
      </c>
      <c r="O67" s="126">
        <f t="shared" si="17"/>
        <v>0</v>
      </c>
      <c r="P67" s="126">
        <f t="shared" si="18"/>
        <v>3</v>
      </c>
    </row>
    <row r="68" spans="1:16" hidden="1" x14ac:dyDescent="0.25">
      <c r="A68" s="22">
        <v>0</v>
      </c>
      <c r="B68" s="22">
        <v>0</v>
      </c>
      <c r="C68" s="22">
        <v>1</v>
      </c>
      <c r="D68" s="22">
        <v>0</v>
      </c>
      <c r="E68" s="22">
        <v>0</v>
      </c>
      <c r="F68" s="22">
        <v>2</v>
      </c>
      <c r="G68" s="22">
        <v>0</v>
      </c>
      <c r="H68" s="22">
        <v>0</v>
      </c>
      <c r="I68" s="22">
        <v>0</v>
      </c>
      <c r="J68" s="127">
        <f t="shared" si="13"/>
        <v>3</v>
      </c>
      <c r="K68" s="124"/>
      <c r="L68" s="126">
        <f t="shared" si="14"/>
        <v>1</v>
      </c>
      <c r="M68" s="126">
        <f t="shared" si="15"/>
        <v>0</v>
      </c>
      <c r="N68" s="126">
        <f t="shared" si="16"/>
        <v>2</v>
      </c>
      <c r="O68" s="126">
        <f t="shared" si="17"/>
        <v>0</v>
      </c>
      <c r="P68" s="126">
        <f t="shared" si="18"/>
        <v>3</v>
      </c>
    </row>
    <row r="69" spans="1:16" hidden="1" x14ac:dyDescent="0.25">
      <c r="A69" s="22">
        <v>0</v>
      </c>
      <c r="B69" s="22">
        <v>0</v>
      </c>
      <c r="C69" s="22">
        <v>0</v>
      </c>
      <c r="D69" s="22">
        <v>2</v>
      </c>
      <c r="E69" s="22">
        <v>0</v>
      </c>
      <c r="F69" s="22">
        <v>1</v>
      </c>
      <c r="G69" s="22">
        <v>0</v>
      </c>
      <c r="H69" s="22">
        <v>0</v>
      </c>
      <c r="I69" s="22">
        <v>0</v>
      </c>
      <c r="J69" s="127">
        <f t="shared" si="13"/>
        <v>3</v>
      </c>
      <c r="K69" s="124"/>
      <c r="L69" s="126">
        <f t="shared" si="14"/>
        <v>0</v>
      </c>
      <c r="M69" s="126">
        <f t="shared" si="15"/>
        <v>2</v>
      </c>
      <c r="N69" s="126">
        <f t="shared" si="16"/>
        <v>1</v>
      </c>
      <c r="O69" s="126">
        <f t="shared" si="17"/>
        <v>0</v>
      </c>
      <c r="P69" s="126">
        <f t="shared" si="18"/>
        <v>3</v>
      </c>
    </row>
    <row r="70" spans="1:16" hidden="1" x14ac:dyDescent="0.25">
      <c r="A70" s="22">
        <v>0</v>
      </c>
      <c r="B70" s="22">
        <v>0</v>
      </c>
      <c r="C70" s="22">
        <v>0</v>
      </c>
      <c r="D70" s="22">
        <v>1</v>
      </c>
      <c r="E70" s="22">
        <v>1</v>
      </c>
      <c r="F70" s="22">
        <v>1</v>
      </c>
      <c r="G70" s="22">
        <v>0</v>
      </c>
      <c r="H70" s="22">
        <v>0</v>
      </c>
      <c r="I70" s="22">
        <v>0</v>
      </c>
      <c r="J70" s="127">
        <f t="shared" si="13"/>
        <v>3</v>
      </c>
      <c r="K70" s="124"/>
      <c r="L70" s="126">
        <f t="shared" si="14"/>
        <v>0</v>
      </c>
      <c r="M70" s="126">
        <f t="shared" si="15"/>
        <v>2</v>
      </c>
      <c r="N70" s="126">
        <f t="shared" si="16"/>
        <v>1</v>
      </c>
      <c r="O70" s="126">
        <f t="shared" si="17"/>
        <v>0</v>
      </c>
      <c r="P70" s="126">
        <f t="shared" si="18"/>
        <v>3</v>
      </c>
    </row>
    <row r="71" spans="1:16" hidden="1" x14ac:dyDescent="0.25">
      <c r="A71" s="22">
        <v>0</v>
      </c>
      <c r="B71" s="22">
        <v>0</v>
      </c>
      <c r="C71" s="22">
        <v>0</v>
      </c>
      <c r="D71" s="22">
        <v>1</v>
      </c>
      <c r="E71" s="22">
        <v>1</v>
      </c>
      <c r="F71" s="22">
        <v>1</v>
      </c>
      <c r="G71" s="22">
        <v>0</v>
      </c>
      <c r="H71" s="22">
        <v>0</v>
      </c>
      <c r="I71" s="22">
        <v>0</v>
      </c>
      <c r="J71" s="127">
        <f t="shared" si="13"/>
        <v>3</v>
      </c>
      <c r="K71" s="124"/>
      <c r="L71" s="126">
        <f t="shared" si="14"/>
        <v>0</v>
      </c>
      <c r="M71" s="126">
        <f t="shared" si="15"/>
        <v>2</v>
      </c>
      <c r="N71" s="126">
        <f t="shared" si="16"/>
        <v>1</v>
      </c>
      <c r="O71" s="126">
        <f t="shared" si="17"/>
        <v>0</v>
      </c>
      <c r="P71" s="126">
        <f t="shared" si="18"/>
        <v>3</v>
      </c>
    </row>
    <row r="72" spans="1:16" hidden="1" x14ac:dyDescent="0.25">
      <c r="A72" s="22">
        <v>0</v>
      </c>
      <c r="B72" s="22">
        <v>0</v>
      </c>
      <c r="C72" s="22">
        <v>0</v>
      </c>
      <c r="D72" s="22">
        <v>1</v>
      </c>
      <c r="E72" s="22">
        <v>0</v>
      </c>
      <c r="F72" s="22">
        <v>2</v>
      </c>
      <c r="G72" s="22">
        <v>0</v>
      </c>
      <c r="H72" s="22">
        <v>0</v>
      </c>
      <c r="I72" s="22">
        <v>0</v>
      </c>
      <c r="J72" s="127">
        <f t="shared" si="13"/>
        <v>3</v>
      </c>
      <c r="K72" s="124"/>
      <c r="L72" s="126">
        <f t="shared" si="14"/>
        <v>0</v>
      </c>
      <c r="M72" s="126">
        <f t="shared" si="15"/>
        <v>1</v>
      </c>
      <c r="N72" s="126">
        <f t="shared" si="16"/>
        <v>2</v>
      </c>
      <c r="O72" s="126">
        <f t="shared" si="17"/>
        <v>0</v>
      </c>
      <c r="P72" s="126">
        <f t="shared" si="18"/>
        <v>3</v>
      </c>
    </row>
    <row r="73" spans="1:16" hidden="1" x14ac:dyDescent="0.25">
      <c r="A73" s="22">
        <v>0</v>
      </c>
      <c r="B73" s="22">
        <v>0</v>
      </c>
      <c r="C73" s="22">
        <v>0</v>
      </c>
      <c r="D73" s="22">
        <v>1</v>
      </c>
      <c r="E73" s="22">
        <v>0</v>
      </c>
      <c r="F73" s="22">
        <v>2</v>
      </c>
      <c r="G73" s="22">
        <v>0</v>
      </c>
      <c r="H73" s="22">
        <v>0</v>
      </c>
      <c r="I73" s="22">
        <v>0</v>
      </c>
      <c r="J73" s="127">
        <f t="shared" si="13"/>
        <v>3</v>
      </c>
      <c r="K73" s="124"/>
      <c r="L73" s="126">
        <f t="shared" si="14"/>
        <v>0</v>
      </c>
      <c r="M73" s="126">
        <f t="shared" si="15"/>
        <v>1</v>
      </c>
      <c r="N73" s="126">
        <f t="shared" si="16"/>
        <v>2</v>
      </c>
      <c r="O73" s="126">
        <f t="shared" si="17"/>
        <v>0</v>
      </c>
      <c r="P73" s="126">
        <f t="shared" si="18"/>
        <v>3</v>
      </c>
    </row>
    <row r="74" spans="1:16" hidden="1" x14ac:dyDescent="0.25">
      <c r="A74" s="22">
        <v>0</v>
      </c>
      <c r="B74" s="22">
        <v>0</v>
      </c>
      <c r="C74" s="22">
        <v>0</v>
      </c>
      <c r="D74" s="22">
        <v>1</v>
      </c>
      <c r="E74" s="22">
        <v>0</v>
      </c>
      <c r="F74" s="22">
        <v>2</v>
      </c>
      <c r="G74" s="22">
        <v>0</v>
      </c>
      <c r="H74" s="22">
        <v>0</v>
      </c>
      <c r="I74" s="22">
        <v>0</v>
      </c>
      <c r="J74" s="127">
        <f t="shared" si="13"/>
        <v>3</v>
      </c>
      <c r="K74" s="124"/>
      <c r="L74" s="126">
        <f t="shared" si="14"/>
        <v>0</v>
      </c>
      <c r="M74" s="126">
        <f t="shared" si="15"/>
        <v>1</v>
      </c>
      <c r="N74" s="126">
        <f t="shared" si="16"/>
        <v>2</v>
      </c>
      <c r="O74" s="126">
        <f t="shared" si="17"/>
        <v>0</v>
      </c>
      <c r="P74" s="126">
        <f t="shared" si="18"/>
        <v>3</v>
      </c>
    </row>
    <row r="75" spans="1:16" hidden="1" x14ac:dyDescent="0.25">
      <c r="A75" s="22">
        <v>0</v>
      </c>
      <c r="B75" s="22">
        <v>0</v>
      </c>
      <c r="C75" s="22">
        <v>0</v>
      </c>
      <c r="D75" s="22">
        <v>1</v>
      </c>
      <c r="E75" s="22">
        <v>0</v>
      </c>
      <c r="F75" s="22">
        <v>2</v>
      </c>
      <c r="G75" s="22">
        <v>0</v>
      </c>
      <c r="H75" s="22">
        <v>0</v>
      </c>
      <c r="I75" s="22">
        <v>0</v>
      </c>
      <c r="J75" s="127">
        <f t="shared" si="13"/>
        <v>3</v>
      </c>
      <c r="K75" s="124"/>
      <c r="L75" s="126">
        <f t="shared" si="14"/>
        <v>0</v>
      </c>
      <c r="M75" s="126">
        <f t="shared" si="15"/>
        <v>1</v>
      </c>
      <c r="N75" s="126">
        <f t="shared" si="16"/>
        <v>2</v>
      </c>
      <c r="O75" s="126">
        <f t="shared" si="17"/>
        <v>0</v>
      </c>
      <c r="P75" s="126">
        <f t="shared" si="18"/>
        <v>3</v>
      </c>
    </row>
    <row r="76" spans="1:16" hidden="1" x14ac:dyDescent="0.25">
      <c r="A76" s="22">
        <v>0</v>
      </c>
      <c r="B76" s="22">
        <v>0</v>
      </c>
      <c r="C76" s="22">
        <v>0</v>
      </c>
      <c r="D76" s="22">
        <v>1</v>
      </c>
      <c r="E76" s="22">
        <v>0</v>
      </c>
      <c r="F76" s="22">
        <v>1</v>
      </c>
      <c r="G76" s="22">
        <v>0</v>
      </c>
      <c r="H76" s="22">
        <v>1</v>
      </c>
      <c r="I76" s="22">
        <v>0</v>
      </c>
      <c r="J76" s="127">
        <f t="shared" si="13"/>
        <v>3</v>
      </c>
      <c r="K76" s="124"/>
      <c r="L76" s="126">
        <f t="shared" si="14"/>
        <v>0</v>
      </c>
      <c r="M76" s="126">
        <f t="shared" si="15"/>
        <v>1</v>
      </c>
      <c r="N76" s="126">
        <f t="shared" si="16"/>
        <v>1</v>
      </c>
      <c r="O76" s="126">
        <f t="shared" si="17"/>
        <v>1</v>
      </c>
      <c r="P76" s="126">
        <f t="shared" si="18"/>
        <v>3</v>
      </c>
    </row>
    <row r="77" spans="1:16" hidden="1" x14ac:dyDescent="0.25">
      <c r="A77" s="22">
        <v>0</v>
      </c>
      <c r="B77" s="22">
        <v>0</v>
      </c>
      <c r="C77" s="22">
        <v>0</v>
      </c>
      <c r="D77" s="22">
        <v>1</v>
      </c>
      <c r="E77" s="22">
        <v>0</v>
      </c>
      <c r="F77" s="22">
        <v>0</v>
      </c>
      <c r="G77" s="22">
        <v>0</v>
      </c>
      <c r="H77" s="22">
        <v>1</v>
      </c>
      <c r="I77" s="22">
        <v>1</v>
      </c>
      <c r="J77" s="127">
        <f t="shared" ref="J77:J108" si="19">SUM(A77:I77)</f>
        <v>3</v>
      </c>
      <c r="K77" s="124"/>
      <c r="L77" s="126">
        <f t="shared" si="14"/>
        <v>0</v>
      </c>
      <c r="M77" s="126">
        <f t="shared" si="15"/>
        <v>1</v>
      </c>
      <c r="N77" s="126">
        <f t="shared" si="16"/>
        <v>0</v>
      </c>
      <c r="O77" s="126">
        <f t="shared" si="17"/>
        <v>2</v>
      </c>
      <c r="P77" s="126">
        <f t="shared" si="18"/>
        <v>3</v>
      </c>
    </row>
    <row r="78" spans="1:16" hidden="1" x14ac:dyDescent="0.25">
      <c r="A78" s="22">
        <v>0</v>
      </c>
      <c r="B78" s="22">
        <v>0</v>
      </c>
      <c r="C78" s="22">
        <v>0</v>
      </c>
      <c r="D78" s="22">
        <v>0</v>
      </c>
      <c r="E78" s="22">
        <v>1</v>
      </c>
      <c r="F78" s="22">
        <v>2</v>
      </c>
      <c r="G78" s="22">
        <v>0</v>
      </c>
      <c r="H78" s="22">
        <v>0</v>
      </c>
      <c r="I78" s="22">
        <v>0</v>
      </c>
      <c r="J78" s="127">
        <f t="shared" si="19"/>
        <v>3</v>
      </c>
      <c r="K78" s="124"/>
      <c r="L78" s="126">
        <f t="shared" ref="L78:L109" si="20">SUM(A78:C78)</f>
        <v>0</v>
      </c>
      <c r="M78" s="126">
        <f t="shared" ref="M78:M109" si="21">SUM(D78:E78)</f>
        <v>1</v>
      </c>
      <c r="N78" s="126">
        <f t="shared" ref="N78:N109" si="22">F78</f>
        <v>2</v>
      </c>
      <c r="O78" s="126">
        <f t="shared" ref="O78:O109" si="23">SUM(G78:I78)</f>
        <v>0</v>
      </c>
      <c r="P78" s="126">
        <f t="shared" ref="P78:P109" si="24">SUM(L78:O78)</f>
        <v>3</v>
      </c>
    </row>
    <row r="79" spans="1:16" hidden="1" x14ac:dyDescent="0.25">
      <c r="A79" s="22">
        <v>0</v>
      </c>
      <c r="B79" s="22">
        <v>0</v>
      </c>
      <c r="C79" s="22">
        <v>0</v>
      </c>
      <c r="D79" s="22">
        <v>0</v>
      </c>
      <c r="E79" s="22">
        <v>1</v>
      </c>
      <c r="F79" s="22">
        <v>2</v>
      </c>
      <c r="G79" s="22">
        <v>0</v>
      </c>
      <c r="H79" s="22">
        <v>0</v>
      </c>
      <c r="I79" s="22">
        <v>0</v>
      </c>
      <c r="J79" s="127">
        <f t="shared" si="19"/>
        <v>3</v>
      </c>
      <c r="K79" s="124"/>
      <c r="L79" s="126">
        <f t="shared" si="20"/>
        <v>0</v>
      </c>
      <c r="M79" s="126">
        <f t="shared" si="21"/>
        <v>1</v>
      </c>
      <c r="N79" s="126">
        <f t="shared" si="22"/>
        <v>2</v>
      </c>
      <c r="O79" s="126">
        <f t="shared" si="23"/>
        <v>0</v>
      </c>
      <c r="P79" s="126">
        <f t="shared" si="24"/>
        <v>3</v>
      </c>
    </row>
    <row r="80" spans="1:16" hidden="1" x14ac:dyDescent="0.25">
      <c r="A80" s="22">
        <v>0</v>
      </c>
      <c r="B80" s="22">
        <v>0</v>
      </c>
      <c r="C80" s="22">
        <v>0</v>
      </c>
      <c r="D80" s="22">
        <v>0</v>
      </c>
      <c r="E80" s="22">
        <v>1</v>
      </c>
      <c r="F80" s="22">
        <v>2</v>
      </c>
      <c r="G80" s="22">
        <v>0</v>
      </c>
      <c r="H80" s="22">
        <v>0</v>
      </c>
      <c r="I80" s="22">
        <v>0</v>
      </c>
      <c r="J80" s="127">
        <f t="shared" si="19"/>
        <v>3</v>
      </c>
      <c r="K80" s="124"/>
      <c r="L80" s="126">
        <f t="shared" si="20"/>
        <v>0</v>
      </c>
      <c r="M80" s="126">
        <f t="shared" si="21"/>
        <v>1</v>
      </c>
      <c r="N80" s="126">
        <f t="shared" si="22"/>
        <v>2</v>
      </c>
      <c r="O80" s="126">
        <f t="shared" si="23"/>
        <v>0</v>
      </c>
      <c r="P80" s="126">
        <f t="shared" si="24"/>
        <v>3</v>
      </c>
    </row>
    <row r="81" spans="1:16" hidden="1" x14ac:dyDescent="0.25">
      <c r="A81" s="22">
        <v>0</v>
      </c>
      <c r="B81" s="22">
        <v>0</v>
      </c>
      <c r="C81" s="22">
        <v>0</v>
      </c>
      <c r="D81" s="22">
        <v>0</v>
      </c>
      <c r="E81" s="22">
        <v>1</v>
      </c>
      <c r="F81" s="22">
        <v>2</v>
      </c>
      <c r="G81" s="22">
        <v>0</v>
      </c>
      <c r="H81" s="22">
        <v>0</v>
      </c>
      <c r="I81" s="22">
        <v>0</v>
      </c>
      <c r="J81" s="127">
        <f t="shared" si="19"/>
        <v>3</v>
      </c>
      <c r="K81" s="124"/>
      <c r="L81" s="126">
        <f t="shared" si="20"/>
        <v>0</v>
      </c>
      <c r="M81" s="126">
        <f t="shared" si="21"/>
        <v>1</v>
      </c>
      <c r="N81" s="126">
        <f t="shared" si="22"/>
        <v>2</v>
      </c>
      <c r="O81" s="126">
        <f t="shared" si="23"/>
        <v>0</v>
      </c>
      <c r="P81" s="126">
        <f t="shared" si="24"/>
        <v>3</v>
      </c>
    </row>
    <row r="82" spans="1:16" hidden="1" x14ac:dyDescent="0.25">
      <c r="A82" s="22">
        <v>0</v>
      </c>
      <c r="B82" s="22">
        <v>0</v>
      </c>
      <c r="C82" s="22">
        <v>0</v>
      </c>
      <c r="D82" s="22">
        <v>0</v>
      </c>
      <c r="E82" s="22">
        <v>1</v>
      </c>
      <c r="F82" s="22">
        <v>1</v>
      </c>
      <c r="G82" s="22">
        <v>1</v>
      </c>
      <c r="H82" s="22">
        <v>0</v>
      </c>
      <c r="I82" s="22">
        <v>0</v>
      </c>
      <c r="J82" s="127">
        <f t="shared" si="19"/>
        <v>3</v>
      </c>
      <c r="K82" s="124"/>
      <c r="L82" s="126">
        <f t="shared" si="20"/>
        <v>0</v>
      </c>
      <c r="M82" s="126">
        <f t="shared" si="21"/>
        <v>1</v>
      </c>
      <c r="N82" s="126">
        <f t="shared" si="22"/>
        <v>1</v>
      </c>
      <c r="O82" s="126">
        <f t="shared" si="23"/>
        <v>1</v>
      </c>
      <c r="P82" s="126">
        <f t="shared" si="24"/>
        <v>3</v>
      </c>
    </row>
    <row r="83" spans="1:16" hidden="1" x14ac:dyDescent="0.25">
      <c r="A83" s="22">
        <v>0</v>
      </c>
      <c r="B83" s="22">
        <v>0</v>
      </c>
      <c r="C83" s="22">
        <v>0</v>
      </c>
      <c r="D83" s="22">
        <v>0</v>
      </c>
      <c r="E83" s="22">
        <v>1</v>
      </c>
      <c r="F83" s="22">
        <v>1</v>
      </c>
      <c r="G83" s="22">
        <v>0</v>
      </c>
      <c r="H83" s="22">
        <v>1</v>
      </c>
      <c r="I83" s="22">
        <v>0</v>
      </c>
      <c r="J83" s="127">
        <f t="shared" si="19"/>
        <v>3</v>
      </c>
      <c r="K83" s="124"/>
      <c r="L83" s="126">
        <f t="shared" si="20"/>
        <v>0</v>
      </c>
      <c r="M83" s="126">
        <f t="shared" si="21"/>
        <v>1</v>
      </c>
      <c r="N83" s="126">
        <f t="shared" si="22"/>
        <v>1</v>
      </c>
      <c r="O83" s="126">
        <f t="shared" si="23"/>
        <v>1</v>
      </c>
      <c r="P83" s="126">
        <f t="shared" si="24"/>
        <v>3</v>
      </c>
    </row>
    <row r="84" spans="1:16" hidden="1" x14ac:dyDescent="0.25">
      <c r="A84" s="22">
        <v>0</v>
      </c>
      <c r="B84" s="22">
        <v>0</v>
      </c>
      <c r="C84" s="22">
        <v>0</v>
      </c>
      <c r="D84" s="22">
        <v>0</v>
      </c>
      <c r="E84" s="22">
        <v>1</v>
      </c>
      <c r="F84" s="22">
        <v>1</v>
      </c>
      <c r="G84" s="22">
        <v>0</v>
      </c>
      <c r="H84" s="22">
        <v>1</v>
      </c>
      <c r="I84" s="22">
        <v>0</v>
      </c>
      <c r="J84" s="127">
        <f t="shared" si="19"/>
        <v>3</v>
      </c>
      <c r="K84" s="124"/>
      <c r="L84" s="126">
        <f t="shared" si="20"/>
        <v>0</v>
      </c>
      <c r="M84" s="126">
        <f t="shared" si="21"/>
        <v>1</v>
      </c>
      <c r="N84" s="126">
        <f t="shared" si="22"/>
        <v>1</v>
      </c>
      <c r="O84" s="126">
        <f t="shared" si="23"/>
        <v>1</v>
      </c>
      <c r="P84" s="126">
        <f t="shared" si="24"/>
        <v>3</v>
      </c>
    </row>
    <row r="85" spans="1:16" hidden="1" x14ac:dyDescent="0.25">
      <c r="A85" s="22">
        <v>0</v>
      </c>
      <c r="B85" s="22">
        <v>0</v>
      </c>
      <c r="C85" s="22">
        <v>0</v>
      </c>
      <c r="D85" s="22">
        <v>0</v>
      </c>
      <c r="E85" s="22">
        <v>0</v>
      </c>
      <c r="F85" s="22">
        <v>1</v>
      </c>
      <c r="G85" s="22">
        <v>0</v>
      </c>
      <c r="H85" s="22">
        <v>2</v>
      </c>
      <c r="I85" s="22">
        <v>0</v>
      </c>
      <c r="J85" s="127">
        <f t="shared" si="19"/>
        <v>3</v>
      </c>
      <c r="K85" s="124"/>
      <c r="L85" s="126">
        <f t="shared" si="20"/>
        <v>0</v>
      </c>
      <c r="M85" s="126">
        <f t="shared" si="21"/>
        <v>0</v>
      </c>
      <c r="N85" s="126">
        <f t="shared" si="22"/>
        <v>1</v>
      </c>
      <c r="O85" s="126">
        <f t="shared" si="23"/>
        <v>2</v>
      </c>
      <c r="P85" s="126">
        <f t="shared" si="24"/>
        <v>3</v>
      </c>
    </row>
    <row r="86" spans="1:16" hidden="1" x14ac:dyDescent="0.25">
      <c r="A86" s="22">
        <v>0</v>
      </c>
      <c r="B86" s="22">
        <v>0</v>
      </c>
      <c r="C86" s="22">
        <v>0</v>
      </c>
      <c r="D86" s="22">
        <v>0</v>
      </c>
      <c r="E86" s="22">
        <v>0</v>
      </c>
      <c r="F86" s="22">
        <v>1</v>
      </c>
      <c r="G86" s="22">
        <v>0</v>
      </c>
      <c r="H86" s="22">
        <v>0</v>
      </c>
      <c r="I86" s="22">
        <v>2</v>
      </c>
      <c r="J86" s="127">
        <f t="shared" si="19"/>
        <v>3</v>
      </c>
      <c r="K86" s="124"/>
      <c r="L86" s="126">
        <f t="shared" si="20"/>
        <v>0</v>
      </c>
      <c r="M86" s="126">
        <f t="shared" si="21"/>
        <v>0</v>
      </c>
      <c r="N86" s="126">
        <f t="shared" si="22"/>
        <v>1</v>
      </c>
      <c r="O86" s="126">
        <f t="shared" si="23"/>
        <v>2</v>
      </c>
      <c r="P86" s="126">
        <f t="shared" si="24"/>
        <v>3</v>
      </c>
    </row>
    <row r="87" spans="1:16" hidden="1" x14ac:dyDescent="0.25">
      <c r="A87" s="22">
        <v>0</v>
      </c>
      <c r="B87" s="22">
        <v>0</v>
      </c>
      <c r="C87" s="22">
        <v>0</v>
      </c>
      <c r="D87" s="22">
        <v>1</v>
      </c>
      <c r="E87" s="22">
        <v>0</v>
      </c>
      <c r="F87" s="22">
        <v>1</v>
      </c>
      <c r="G87" s="22">
        <v>0</v>
      </c>
      <c r="H87" s="22">
        <v>0</v>
      </c>
      <c r="I87" s="22">
        <v>0</v>
      </c>
      <c r="J87" s="127">
        <f t="shared" si="19"/>
        <v>2</v>
      </c>
      <c r="K87" s="124"/>
      <c r="L87" s="126">
        <f t="shared" si="20"/>
        <v>0</v>
      </c>
      <c r="M87" s="126">
        <f t="shared" si="21"/>
        <v>1</v>
      </c>
      <c r="N87" s="126">
        <f t="shared" si="22"/>
        <v>1</v>
      </c>
      <c r="O87" s="126">
        <f t="shared" si="23"/>
        <v>0</v>
      </c>
      <c r="P87" s="126">
        <f t="shared" si="24"/>
        <v>2</v>
      </c>
    </row>
    <row r="88" spans="1:16" hidden="1" x14ac:dyDescent="0.25">
      <c r="A88" s="22">
        <v>0</v>
      </c>
      <c r="B88" s="22">
        <v>0</v>
      </c>
      <c r="C88" s="22">
        <v>0</v>
      </c>
      <c r="D88" s="22">
        <v>0</v>
      </c>
      <c r="E88" s="22">
        <v>2</v>
      </c>
      <c r="F88" s="22">
        <v>0</v>
      </c>
      <c r="G88" s="22">
        <v>0</v>
      </c>
      <c r="H88" s="22">
        <v>0</v>
      </c>
      <c r="I88" s="22">
        <v>0</v>
      </c>
      <c r="J88" s="127">
        <f t="shared" si="19"/>
        <v>2</v>
      </c>
      <c r="K88" s="124"/>
      <c r="L88" s="126">
        <f t="shared" si="20"/>
        <v>0</v>
      </c>
      <c r="M88" s="126">
        <f t="shared" si="21"/>
        <v>2</v>
      </c>
      <c r="N88" s="126">
        <f t="shared" si="22"/>
        <v>0</v>
      </c>
      <c r="O88" s="126">
        <f t="shared" si="23"/>
        <v>0</v>
      </c>
      <c r="P88" s="126">
        <f t="shared" si="24"/>
        <v>2</v>
      </c>
    </row>
    <row r="89" spans="1:16" hidden="1" x14ac:dyDescent="0.25">
      <c r="A89" s="22">
        <v>0</v>
      </c>
      <c r="B89" s="22">
        <v>0</v>
      </c>
      <c r="C89" s="22">
        <v>0</v>
      </c>
      <c r="D89" s="22">
        <v>0</v>
      </c>
      <c r="E89" s="22">
        <v>2</v>
      </c>
      <c r="F89" s="22">
        <v>0</v>
      </c>
      <c r="G89" s="22">
        <v>0</v>
      </c>
      <c r="H89" s="22">
        <v>0</v>
      </c>
      <c r="I89" s="22">
        <v>0</v>
      </c>
      <c r="J89" s="127">
        <f t="shared" si="19"/>
        <v>2</v>
      </c>
      <c r="K89" s="124"/>
      <c r="L89" s="126">
        <f t="shared" si="20"/>
        <v>0</v>
      </c>
      <c r="M89" s="126">
        <f t="shared" si="21"/>
        <v>2</v>
      </c>
      <c r="N89" s="126">
        <f t="shared" si="22"/>
        <v>0</v>
      </c>
      <c r="O89" s="126">
        <f t="shared" si="23"/>
        <v>0</v>
      </c>
      <c r="P89" s="126">
        <f t="shared" si="24"/>
        <v>2</v>
      </c>
    </row>
    <row r="90" spans="1:16" hidden="1" x14ac:dyDescent="0.25">
      <c r="A90" s="22">
        <v>0</v>
      </c>
      <c r="B90" s="22">
        <v>0</v>
      </c>
      <c r="C90" s="22">
        <v>0</v>
      </c>
      <c r="D90" s="22">
        <v>0</v>
      </c>
      <c r="E90" s="22">
        <v>2</v>
      </c>
      <c r="F90" s="22">
        <v>0</v>
      </c>
      <c r="G90" s="22">
        <v>0</v>
      </c>
      <c r="H90" s="22">
        <v>0</v>
      </c>
      <c r="I90" s="22">
        <v>0</v>
      </c>
      <c r="J90" s="127">
        <f t="shared" si="19"/>
        <v>2</v>
      </c>
      <c r="K90" s="124"/>
      <c r="L90" s="126">
        <f t="shared" si="20"/>
        <v>0</v>
      </c>
      <c r="M90" s="126">
        <f t="shared" si="21"/>
        <v>2</v>
      </c>
      <c r="N90" s="126">
        <f t="shared" si="22"/>
        <v>0</v>
      </c>
      <c r="O90" s="126">
        <f t="shared" si="23"/>
        <v>0</v>
      </c>
      <c r="P90" s="126">
        <f t="shared" si="24"/>
        <v>2</v>
      </c>
    </row>
    <row r="91" spans="1:16" hidden="1" x14ac:dyDescent="0.25">
      <c r="A91" s="22">
        <v>0</v>
      </c>
      <c r="B91" s="22">
        <v>0</v>
      </c>
      <c r="C91" s="22">
        <v>0</v>
      </c>
      <c r="D91" s="22">
        <v>0</v>
      </c>
      <c r="E91" s="22">
        <v>1</v>
      </c>
      <c r="F91" s="22">
        <v>1</v>
      </c>
      <c r="G91" s="22">
        <v>0</v>
      </c>
      <c r="H91" s="22">
        <v>0</v>
      </c>
      <c r="I91" s="22">
        <v>0</v>
      </c>
      <c r="J91" s="127">
        <f t="shared" si="19"/>
        <v>2</v>
      </c>
      <c r="K91" s="124"/>
      <c r="L91" s="126">
        <f t="shared" si="20"/>
        <v>0</v>
      </c>
      <c r="M91" s="126">
        <f t="shared" si="21"/>
        <v>1</v>
      </c>
      <c r="N91" s="126">
        <f t="shared" si="22"/>
        <v>1</v>
      </c>
      <c r="O91" s="126">
        <f t="shared" si="23"/>
        <v>0</v>
      </c>
      <c r="P91" s="126">
        <f t="shared" si="24"/>
        <v>2</v>
      </c>
    </row>
    <row r="92" spans="1:16" hidden="1" x14ac:dyDescent="0.25">
      <c r="A92" s="22">
        <v>0</v>
      </c>
      <c r="B92" s="22">
        <v>0</v>
      </c>
      <c r="C92" s="22">
        <v>0</v>
      </c>
      <c r="D92" s="22">
        <v>0</v>
      </c>
      <c r="E92" s="22">
        <v>1</v>
      </c>
      <c r="F92" s="22">
        <v>1</v>
      </c>
      <c r="G92" s="22">
        <v>0</v>
      </c>
      <c r="H92" s="22">
        <v>0</v>
      </c>
      <c r="I92" s="22">
        <v>0</v>
      </c>
      <c r="J92" s="127">
        <f t="shared" si="19"/>
        <v>2</v>
      </c>
      <c r="K92" s="124"/>
      <c r="L92" s="126">
        <f t="shared" si="20"/>
        <v>0</v>
      </c>
      <c r="M92" s="126">
        <f t="shared" si="21"/>
        <v>1</v>
      </c>
      <c r="N92" s="126">
        <f t="shared" si="22"/>
        <v>1</v>
      </c>
      <c r="O92" s="126">
        <f t="shared" si="23"/>
        <v>0</v>
      </c>
      <c r="P92" s="126">
        <f t="shared" si="24"/>
        <v>2</v>
      </c>
    </row>
    <row r="93" spans="1:16" hidden="1" x14ac:dyDescent="0.25">
      <c r="A93" s="22">
        <v>0</v>
      </c>
      <c r="B93" s="22">
        <v>0</v>
      </c>
      <c r="C93" s="22">
        <v>0</v>
      </c>
      <c r="D93" s="22">
        <v>0</v>
      </c>
      <c r="E93" s="22">
        <v>1</v>
      </c>
      <c r="F93" s="22">
        <v>1</v>
      </c>
      <c r="G93" s="22">
        <v>0</v>
      </c>
      <c r="H93" s="22">
        <v>0</v>
      </c>
      <c r="I93" s="22">
        <v>0</v>
      </c>
      <c r="J93" s="127">
        <f t="shared" si="19"/>
        <v>2</v>
      </c>
      <c r="K93" s="124"/>
      <c r="L93" s="126">
        <f t="shared" si="20"/>
        <v>0</v>
      </c>
      <c r="M93" s="126">
        <f t="shared" si="21"/>
        <v>1</v>
      </c>
      <c r="N93" s="126">
        <f t="shared" si="22"/>
        <v>1</v>
      </c>
      <c r="O93" s="126">
        <f t="shared" si="23"/>
        <v>0</v>
      </c>
      <c r="P93" s="126">
        <f t="shared" si="24"/>
        <v>2</v>
      </c>
    </row>
    <row r="94" spans="1:16" hidden="1" x14ac:dyDescent="0.25">
      <c r="A94" s="22">
        <v>0</v>
      </c>
      <c r="B94" s="22">
        <v>0</v>
      </c>
      <c r="C94" s="22">
        <v>0</v>
      </c>
      <c r="D94" s="22">
        <v>0</v>
      </c>
      <c r="E94" s="22">
        <v>1</v>
      </c>
      <c r="F94" s="22">
        <v>1</v>
      </c>
      <c r="G94" s="22">
        <v>0</v>
      </c>
      <c r="H94" s="22">
        <v>0</v>
      </c>
      <c r="I94" s="22">
        <v>0</v>
      </c>
      <c r="J94" s="127">
        <f t="shared" si="19"/>
        <v>2</v>
      </c>
      <c r="K94" s="124"/>
      <c r="L94" s="126">
        <f t="shared" si="20"/>
        <v>0</v>
      </c>
      <c r="M94" s="126">
        <f t="shared" si="21"/>
        <v>1</v>
      </c>
      <c r="N94" s="126">
        <f t="shared" si="22"/>
        <v>1</v>
      </c>
      <c r="O94" s="126">
        <f t="shared" si="23"/>
        <v>0</v>
      </c>
      <c r="P94" s="126">
        <f t="shared" si="24"/>
        <v>2</v>
      </c>
    </row>
    <row r="95" spans="1:16" hidden="1" x14ac:dyDescent="0.25">
      <c r="A95" s="22">
        <v>0</v>
      </c>
      <c r="B95" s="22">
        <v>0</v>
      </c>
      <c r="C95" s="22">
        <v>0</v>
      </c>
      <c r="D95" s="22">
        <v>0</v>
      </c>
      <c r="E95" s="22">
        <v>1</v>
      </c>
      <c r="F95" s="22">
        <v>1</v>
      </c>
      <c r="G95" s="22">
        <v>0</v>
      </c>
      <c r="H95" s="22">
        <v>0</v>
      </c>
      <c r="I95" s="22">
        <v>0</v>
      </c>
      <c r="J95" s="127">
        <f t="shared" si="19"/>
        <v>2</v>
      </c>
      <c r="K95" s="124"/>
      <c r="L95" s="126">
        <f t="shared" si="20"/>
        <v>0</v>
      </c>
      <c r="M95" s="126">
        <f t="shared" si="21"/>
        <v>1</v>
      </c>
      <c r="N95" s="126">
        <f t="shared" si="22"/>
        <v>1</v>
      </c>
      <c r="O95" s="126">
        <f t="shared" si="23"/>
        <v>0</v>
      </c>
      <c r="P95" s="126">
        <f t="shared" si="24"/>
        <v>2</v>
      </c>
    </row>
    <row r="96" spans="1:16" hidden="1" x14ac:dyDescent="0.25">
      <c r="A96" s="22">
        <v>0</v>
      </c>
      <c r="B96" s="22">
        <v>0</v>
      </c>
      <c r="C96" s="22">
        <v>0</v>
      </c>
      <c r="D96" s="22">
        <v>0</v>
      </c>
      <c r="E96" s="22">
        <v>1</v>
      </c>
      <c r="F96" s="22">
        <v>1</v>
      </c>
      <c r="G96" s="22">
        <v>0</v>
      </c>
      <c r="H96" s="22">
        <v>0</v>
      </c>
      <c r="I96" s="22">
        <v>0</v>
      </c>
      <c r="J96" s="127">
        <f t="shared" si="19"/>
        <v>2</v>
      </c>
      <c r="K96" s="124"/>
      <c r="L96" s="126">
        <f t="shared" si="20"/>
        <v>0</v>
      </c>
      <c r="M96" s="126">
        <f t="shared" si="21"/>
        <v>1</v>
      </c>
      <c r="N96" s="126">
        <f t="shared" si="22"/>
        <v>1</v>
      </c>
      <c r="O96" s="126">
        <f t="shared" si="23"/>
        <v>0</v>
      </c>
      <c r="P96" s="126">
        <f t="shared" si="24"/>
        <v>2</v>
      </c>
    </row>
    <row r="97" spans="1:16" hidden="1" x14ac:dyDescent="0.25">
      <c r="A97" s="22">
        <v>0</v>
      </c>
      <c r="B97" s="22">
        <v>0</v>
      </c>
      <c r="C97" s="22">
        <v>0</v>
      </c>
      <c r="D97" s="22">
        <v>0</v>
      </c>
      <c r="E97" s="22">
        <v>1</v>
      </c>
      <c r="F97" s="22">
        <v>0</v>
      </c>
      <c r="G97" s="22">
        <v>0</v>
      </c>
      <c r="H97" s="22">
        <v>0</v>
      </c>
      <c r="I97" s="22">
        <v>1</v>
      </c>
      <c r="J97" s="127">
        <f t="shared" si="19"/>
        <v>2</v>
      </c>
      <c r="K97" s="124"/>
      <c r="L97" s="126">
        <f t="shared" si="20"/>
        <v>0</v>
      </c>
      <c r="M97" s="126">
        <f t="shared" si="21"/>
        <v>1</v>
      </c>
      <c r="N97" s="126">
        <f t="shared" si="22"/>
        <v>0</v>
      </c>
      <c r="O97" s="126">
        <f t="shared" si="23"/>
        <v>1</v>
      </c>
      <c r="P97" s="126">
        <f t="shared" si="24"/>
        <v>2</v>
      </c>
    </row>
    <row r="98" spans="1:16" hidden="1" x14ac:dyDescent="0.25">
      <c r="A98" s="22">
        <v>0</v>
      </c>
      <c r="B98" s="22">
        <v>0</v>
      </c>
      <c r="C98" s="22">
        <v>0</v>
      </c>
      <c r="D98" s="22">
        <v>0</v>
      </c>
      <c r="E98" s="22">
        <v>0</v>
      </c>
      <c r="F98" s="22">
        <v>2</v>
      </c>
      <c r="G98" s="22">
        <v>0</v>
      </c>
      <c r="H98" s="22">
        <v>0</v>
      </c>
      <c r="I98" s="22">
        <v>0</v>
      </c>
      <c r="J98" s="127">
        <f t="shared" si="19"/>
        <v>2</v>
      </c>
      <c r="K98" s="124"/>
      <c r="L98" s="126">
        <f t="shared" si="20"/>
        <v>0</v>
      </c>
      <c r="M98" s="126">
        <f t="shared" si="21"/>
        <v>0</v>
      </c>
      <c r="N98" s="126">
        <f t="shared" si="22"/>
        <v>2</v>
      </c>
      <c r="O98" s="126">
        <f t="shared" si="23"/>
        <v>0</v>
      </c>
      <c r="P98" s="126">
        <f t="shared" si="24"/>
        <v>2</v>
      </c>
    </row>
    <row r="99" spans="1:16" hidden="1" x14ac:dyDescent="0.25">
      <c r="A99" s="22">
        <v>0</v>
      </c>
      <c r="B99" s="22">
        <v>0</v>
      </c>
      <c r="C99" s="22">
        <v>0</v>
      </c>
      <c r="D99" s="22">
        <v>0</v>
      </c>
      <c r="E99" s="22">
        <v>0</v>
      </c>
      <c r="F99" s="22">
        <v>2</v>
      </c>
      <c r="G99" s="22">
        <v>0</v>
      </c>
      <c r="H99" s="22">
        <v>0</v>
      </c>
      <c r="I99" s="22">
        <v>0</v>
      </c>
      <c r="J99" s="127">
        <f t="shared" si="19"/>
        <v>2</v>
      </c>
      <c r="K99" s="124"/>
      <c r="L99" s="126">
        <f t="shared" si="20"/>
        <v>0</v>
      </c>
      <c r="M99" s="126">
        <f t="shared" si="21"/>
        <v>0</v>
      </c>
      <c r="N99" s="126">
        <f t="shared" si="22"/>
        <v>2</v>
      </c>
      <c r="O99" s="126">
        <f t="shared" si="23"/>
        <v>0</v>
      </c>
      <c r="P99" s="126">
        <f t="shared" si="24"/>
        <v>2</v>
      </c>
    </row>
    <row r="100" spans="1:16" hidden="1" x14ac:dyDescent="0.25">
      <c r="A100" s="22">
        <v>0</v>
      </c>
      <c r="B100" s="22">
        <v>0</v>
      </c>
      <c r="C100" s="22">
        <v>0</v>
      </c>
      <c r="D100" s="22">
        <v>0</v>
      </c>
      <c r="E100" s="22">
        <v>0</v>
      </c>
      <c r="F100" s="22">
        <v>2</v>
      </c>
      <c r="G100" s="22">
        <v>0</v>
      </c>
      <c r="H100" s="22">
        <v>0</v>
      </c>
      <c r="I100" s="22">
        <v>0</v>
      </c>
      <c r="J100" s="127">
        <f t="shared" si="19"/>
        <v>2</v>
      </c>
      <c r="K100" s="124"/>
      <c r="L100" s="126">
        <f t="shared" si="20"/>
        <v>0</v>
      </c>
      <c r="M100" s="126">
        <f t="shared" si="21"/>
        <v>0</v>
      </c>
      <c r="N100" s="126">
        <f t="shared" si="22"/>
        <v>2</v>
      </c>
      <c r="O100" s="126">
        <f t="shared" si="23"/>
        <v>0</v>
      </c>
      <c r="P100" s="126">
        <f t="shared" si="24"/>
        <v>2</v>
      </c>
    </row>
    <row r="101" spans="1:16" hidden="1" x14ac:dyDescent="0.25">
      <c r="A101" s="22">
        <v>0</v>
      </c>
      <c r="B101" s="22">
        <v>0</v>
      </c>
      <c r="C101" s="22">
        <v>0</v>
      </c>
      <c r="D101" s="22">
        <v>0</v>
      </c>
      <c r="E101" s="22">
        <v>0</v>
      </c>
      <c r="F101" s="22">
        <v>2</v>
      </c>
      <c r="G101" s="22">
        <v>0</v>
      </c>
      <c r="H101" s="22">
        <v>0</v>
      </c>
      <c r="I101" s="22">
        <v>0</v>
      </c>
      <c r="J101" s="127">
        <f t="shared" si="19"/>
        <v>2</v>
      </c>
      <c r="K101" s="124"/>
      <c r="L101" s="126">
        <f t="shared" si="20"/>
        <v>0</v>
      </c>
      <c r="M101" s="126">
        <f t="shared" si="21"/>
        <v>0</v>
      </c>
      <c r="N101" s="126">
        <f t="shared" si="22"/>
        <v>2</v>
      </c>
      <c r="O101" s="126">
        <f t="shared" si="23"/>
        <v>0</v>
      </c>
      <c r="P101" s="126">
        <f t="shared" si="24"/>
        <v>2</v>
      </c>
    </row>
    <row r="102" spans="1:16" hidden="1" x14ac:dyDescent="0.25">
      <c r="A102" s="22">
        <v>0</v>
      </c>
      <c r="B102" s="22">
        <v>0</v>
      </c>
      <c r="C102" s="22">
        <v>0</v>
      </c>
      <c r="D102" s="22">
        <v>0</v>
      </c>
      <c r="E102" s="22">
        <v>0</v>
      </c>
      <c r="F102" s="22">
        <v>2</v>
      </c>
      <c r="G102" s="22">
        <v>0</v>
      </c>
      <c r="H102" s="22">
        <v>0</v>
      </c>
      <c r="I102" s="22">
        <v>0</v>
      </c>
      <c r="J102" s="127">
        <f t="shared" si="19"/>
        <v>2</v>
      </c>
      <c r="K102" s="124"/>
      <c r="L102" s="126">
        <f t="shared" si="20"/>
        <v>0</v>
      </c>
      <c r="M102" s="126">
        <f t="shared" si="21"/>
        <v>0</v>
      </c>
      <c r="N102" s="126">
        <f t="shared" si="22"/>
        <v>2</v>
      </c>
      <c r="O102" s="126">
        <f t="shared" si="23"/>
        <v>0</v>
      </c>
      <c r="P102" s="126">
        <f t="shared" si="24"/>
        <v>2</v>
      </c>
    </row>
    <row r="103" spans="1:16" hidden="1" x14ac:dyDescent="0.25">
      <c r="A103" s="22">
        <v>0</v>
      </c>
      <c r="B103" s="22">
        <v>0</v>
      </c>
      <c r="C103" s="22">
        <v>0</v>
      </c>
      <c r="D103" s="22">
        <v>0</v>
      </c>
      <c r="E103" s="22">
        <v>0</v>
      </c>
      <c r="F103" s="22">
        <v>2</v>
      </c>
      <c r="G103" s="22">
        <v>0</v>
      </c>
      <c r="H103" s="22">
        <v>0</v>
      </c>
      <c r="I103" s="22">
        <v>0</v>
      </c>
      <c r="J103" s="127">
        <f t="shared" si="19"/>
        <v>2</v>
      </c>
      <c r="K103" s="124"/>
      <c r="L103" s="126">
        <f t="shared" si="20"/>
        <v>0</v>
      </c>
      <c r="M103" s="126">
        <f t="shared" si="21"/>
        <v>0</v>
      </c>
      <c r="N103" s="126">
        <f t="shared" si="22"/>
        <v>2</v>
      </c>
      <c r="O103" s="126">
        <f t="shared" si="23"/>
        <v>0</v>
      </c>
      <c r="P103" s="126">
        <f t="shared" si="24"/>
        <v>2</v>
      </c>
    </row>
    <row r="104" spans="1:16" hidden="1" x14ac:dyDescent="0.25">
      <c r="A104" s="22">
        <v>0</v>
      </c>
      <c r="B104" s="22">
        <v>0</v>
      </c>
      <c r="C104" s="22">
        <v>0</v>
      </c>
      <c r="D104" s="22">
        <v>0</v>
      </c>
      <c r="E104" s="22">
        <v>0</v>
      </c>
      <c r="F104" s="22">
        <v>2</v>
      </c>
      <c r="G104" s="22">
        <v>0</v>
      </c>
      <c r="H104" s="22">
        <v>0</v>
      </c>
      <c r="I104" s="22">
        <v>0</v>
      </c>
      <c r="J104" s="127">
        <f t="shared" si="19"/>
        <v>2</v>
      </c>
      <c r="K104" s="124"/>
      <c r="L104" s="126">
        <f t="shared" si="20"/>
        <v>0</v>
      </c>
      <c r="M104" s="126">
        <f t="shared" si="21"/>
        <v>0</v>
      </c>
      <c r="N104" s="126">
        <f t="shared" si="22"/>
        <v>2</v>
      </c>
      <c r="O104" s="126">
        <f t="shared" si="23"/>
        <v>0</v>
      </c>
      <c r="P104" s="126">
        <f t="shared" si="24"/>
        <v>2</v>
      </c>
    </row>
    <row r="105" spans="1:16" hidden="1" x14ac:dyDescent="0.25">
      <c r="A105" s="22">
        <v>0</v>
      </c>
      <c r="B105" s="22">
        <v>0</v>
      </c>
      <c r="C105" s="22">
        <v>0</v>
      </c>
      <c r="D105" s="22">
        <v>0</v>
      </c>
      <c r="E105" s="22">
        <v>0</v>
      </c>
      <c r="F105" s="22">
        <v>2</v>
      </c>
      <c r="G105" s="22">
        <v>0</v>
      </c>
      <c r="H105" s="22">
        <v>0</v>
      </c>
      <c r="I105" s="22">
        <v>0</v>
      </c>
      <c r="J105" s="127">
        <f t="shared" si="19"/>
        <v>2</v>
      </c>
      <c r="K105" s="124"/>
      <c r="L105" s="126">
        <f t="shared" si="20"/>
        <v>0</v>
      </c>
      <c r="M105" s="126">
        <f t="shared" si="21"/>
        <v>0</v>
      </c>
      <c r="N105" s="126">
        <f t="shared" si="22"/>
        <v>2</v>
      </c>
      <c r="O105" s="126">
        <f t="shared" si="23"/>
        <v>0</v>
      </c>
      <c r="P105" s="126">
        <f t="shared" si="24"/>
        <v>2</v>
      </c>
    </row>
    <row r="106" spans="1:16" hidden="1" x14ac:dyDescent="0.25">
      <c r="A106" s="22">
        <v>0</v>
      </c>
      <c r="B106" s="22">
        <v>0</v>
      </c>
      <c r="C106" s="22">
        <v>0</v>
      </c>
      <c r="D106" s="22">
        <v>0</v>
      </c>
      <c r="E106" s="22">
        <v>0</v>
      </c>
      <c r="F106" s="22">
        <v>2</v>
      </c>
      <c r="G106" s="22">
        <v>0</v>
      </c>
      <c r="H106" s="22">
        <v>0</v>
      </c>
      <c r="I106" s="22">
        <v>0</v>
      </c>
      <c r="J106" s="127">
        <f t="shared" si="19"/>
        <v>2</v>
      </c>
      <c r="K106" s="124"/>
      <c r="L106" s="126">
        <f t="shared" si="20"/>
        <v>0</v>
      </c>
      <c r="M106" s="126">
        <f t="shared" si="21"/>
        <v>0</v>
      </c>
      <c r="N106" s="126">
        <f t="shared" si="22"/>
        <v>2</v>
      </c>
      <c r="O106" s="126">
        <f t="shared" si="23"/>
        <v>0</v>
      </c>
      <c r="P106" s="126">
        <f t="shared" si="24"/>
        <v>2</v>
      </c>
    </row>
    <row r="107" spans="1:16" hidden="1" x14ac:dyDescent="0.25">
      <c r="A107" s="22">
        <v>0</v>
      </c>
      <c r="B107" s="22">
        <v>0</v>
      </c>
      <c r="C107" s="22">
        <v>0</v>
      </c>
      <c r="D107" s="22">
        <v>0</v>
      </c>
      <c r="E107" s="22">
        <v>0</v>
      </c>
      <c r="F107" s="22">
        <v>2</v>
      </c>
      <c r="G107" s="22">
        <v>0</v>
      </c>
      <c r="H107" s="22">
        <v>0</v>
      </c>
      <c r="I107" s="22">
        <v>0</v>
      </c>
      <c r="J107" s="127">
        <f t="shared" si="19"/>
        <v>2</v>
      </c>
      <c r="K107" s="124"/>
      <c r="L107" s="126">
        <f t="shared" si="20"/>
        <v>0</v>
      </c>
      <c r="M107" s="126">
        <f t="shared" si="21"/>
        <v>0</v>
      </c>
      <c r="N107" s="126">
        <f t="shared" si="22"/>
        <v>2</v>
      </c>
      <c r="O107" s="126">
        <f t="shared" si="23"/>
        <v>0</v>
      </c>
      <c r="P107" s="126">
        <f t="shared" si="24"/>
        <v>2</v>
      </c>
    </row>
    <row r="108" spans="1:16" hidden="1" x14ac:dyDescent="0.25">
      <c r="A108" s="22">
        <v>0</v>
      </c>
      <c r="B108" s="22">
        <v>0</v>
      </c>
      <c r="C108" s="22">
        <v>0</v>
      </c>
      <c r="D108" s="22">
        <v>0</v>
      </c>
      <c r="E108" s="22">
        <v>0</v>
      </c>
      <c r="F108" s="22">
        <v>2</v>
      </c>
      <c r="G108" s="22">
        <v>0</v>
      </c>
      <c r="H108" s="22">
        <v>0</v>
      </c>
      <c r="I108" s="22">
        <v>0</v>
      </c>
      <c r="J108" s="127">
        <f t="shared" si="19"/>
        <v>2</v>
      </c>
      <c r="K108" s="124"/>
      <c r="L108" s="126">
        <f t="shared" si="20"/>
        <v>0</v>
      </c>
      <c r="M108" s="126">
        <f t="shared" si="21"/>
        <v>0</v>
      </c>
      <c r="N108" s="126">
        <f t="shared" si="22"/>
        <v>2</v>
      </c>
      <c r="O108" s="126">
        <f t="shared" si="23"/>
        <v>0</v>
      </c>
      <c r="P108" s="126">
        <f t="shared" si="24"/>
        <v>2</v>
      </c>
    </row>
    <row r="109" spans="1:16" hidden="1" x14ac:dyDescent="0.25">
      <c r="A109" s="22">
        <v>0</v>
      </c>
      <c r="B109" s="22">
        <v>0</v>
      </c>
      <c r="C109" s="22">
        <v>0</v>
      </c>
      <c r="D109" s="22">
        <v>0</v>
      </c>
      <c r="E109" s="22">
        <v>0</v>
      </c>
      <c r="F109" s="22">
        <v>2</v>
      </c>
      <c r="G109" s="22">
        <v>0</v>
      </c>
      <c r="H109" s="22">
        <v>0</v>
      </c>
      <c r="I109" s="22">
        <v>0</v>
      </c>
      <c r="J109" s="127">
        <f t="shared" ref="J109:J140" si="25">SUM(A109:I109)</f>
        <v>2</v>
      </c>
      <c r="K109" s="124"/>
      <c r="L109" s="126">
        <f t="shared" si="20"/>
        <v>0</v>
      </c>
      <c r="M109" s="126">
        <f t="shared" si="21"/>
        <v>0</v>
      </c>
      <c r="N109" s="126">
        <f t="shared" si="22"/>
        <v>2</v>
      </c>
      <c r="O109" s="126">
        <f t="shared" si="23"/>
        <v>0</v>
      </c>
      <c r="P109" s="126">
        <f t="shared" si="24"/>
        <v>2</v>
      </c>
    </row>
    <row r="110" spans="1:16" hidden="1" x14ac:dyDescent="0.25">
      <c r="A110" s="22">
        <v>0</v>
      </c>
      <c r="B110" s="22">
        <v>0</v>
      </c>
      <c r="C110" s="22">
        <v>0</v>
      </c>
      <c r="D110" s="22">
        <v>0</v>
      </c>
      <c r="E110" s="22">
        <v>0</v>
      </c>
      <c r="F110" s="22">
        <v>2</v>
      </c>
      <c r="G110" s="22">
        <v>0</v>
      </c>
      <c r="H110" s="22">
        <v>0</v>
      </c>
      <c r="I110" s="22">
        <v>0</v>
      </c>
      <c r="J110" s="127">
        <f t="shared" si="25"/>
        <v>2</v>
      </c>
      <c r="K110" s="124"/>
      <c r="L110" s="126">
        <f t="shared" ref="L110:L141" si="26">SUM(A110:C110)</f>
        <v>0</v>
      </c>
      <c r="M110" s="126">
        <f t="shared" ref="M110:M141" si="27">SUM(D110:E110)</f>
        <v>0</v>
      </c>
      <c r="N110" s="126">
        <f t="shared" ref="N110:N141" si="28">F110</f>
        <v>2</v>
      </c>
      <c r="O110" s="126">
        <f t="shared" ref="O110:O141" si="29">SUM(G110:I110)</f>
        <v>0</v>
      </c>
      <c r="P110" s="126">
        <f t="shared" ref="P110:P141" si="30">SUM(L110:O110)</f>
        <v>2</v>
      </c>
    </row>
    <row r="111" spans="1:16" hidden="1" x14ac:dyDescent="0.25">
      <c r="A111" s="22">
        <v>0</v>
      </c>
      <c r="B111" s="22">
        <v>0</v>
      </c>
      <c r="C111" s="22">
        <v>0</v>
      </c>
      <c r="D111" s="22">
        <v>0</v>
      </c>
      <c r="E111" s="22">
        <v>0</v>
      </c>
      <c r="F111" s="22">
        <v>2</v>
      </c>
      <c r="G111" s="22">
        <v>0</v>
      </c>
      <c r="H111" s="22">
        <v>0</v>
      </c>
      <c r="I111" s="22">
        <v>0</v>
      </c>
      <c r="J111" s="127">
        <f t="shared" si="25"/>
        <v>2</v>
      </c>
      <c r="K111" s="124"/>
      <c r="L111" s="126">
        <f t="shared" si="26"/>
        <v>0</v>
      </c>
      <c r="M111" s="126">
        <f t="shared" si="27"/>
        <v>0</v>
      </c>
      <c r="N111" s="126">
        <f t="shared" si="28"/>
        <v>2</v>
      </c>
      <c r="O111" s="126">
        <f t="shared" si="29"/>
        <v>0</v>
      </c>
      <c r="P111" s="126">
        <f t="shared" si="30"/>
        <v>2</v>
      </c>
    </row>
    <row r="112" spans="1:16" hidden="1" x14ac:dyDescent="0.25">
      <c r="A112" s="22">
        <v>0</v>
      </c>
      <c r="B112" s="22">
        <v>0</v>
      </c>
      <c r="C112" s="22">
        <v>0</v>
      </c>
      <c r="D112" s="22">
        <v>0</v>
      </c>
      <c r="E112" s="22">
        <v>0</v>
      </c>
      <c r="F112" s="22">
        <v>2</v>
      </c>
      <c r="G112" s="22">
        <v>0</v>
      </c>
      <c r="H112" s="22">
        <v>0</v>
      </c>
      <c r="I112" s="22">
        <v>0</v>
      </c>
      <c r="J112" s="127">
        <f t="shared" si="25"/>
        <v>2</v>
      </c>
      <c r="K112" s="124"/>
      <c r="L112" s="126">
        <f t="shared" si="26"/>
        <v>0</v>
      </c>
      <c r="M112" s="126">
        <f t="shared" si="27"/>
        <v>0</v>
      </c>
      <c r="N112" s="126">
        <f t="shared" si="28"/>
        <v>2</v>
      </c>
      <c r="O112" s="126">
        <f t="shared" si="29"/>
        <v>0</v>
      </c>
      <c r="P112" s="126">
        <f t="shared" si="30"/>
        <v>2</v>
      </c>
    </row>
    <row r="113" spans="1:16" hidden="1" x14ac:dyDescent="0.25">
      <c r="A113" s="22">
        <v>0</v>
      </c>
      <c r="B113" s="22">
        <v>0</v>
      </c>
      <c r="C113" s="22">
        <v>0</v>
      </c>
      <c r="D113" s="22">
        <v>0</v>
      </c>
      <c r="E113" s="22">
        <v>0</v>
      </c>
      <c r="F113" s="22">
        <v>2</v>
      </c>
      <c r="G113" s="22">
        <v>0</v>
      </c>
      <c r="H113" s="22">
        <v>0</v>
      </c>
      <c r="I113" s="22">
        <v>0</v>
      </c>
      <c r="J113" s="127">
        <f t="shared" si="25"/>
        <v>2</v>
      </c>
      <c r="K113" s="124"/>
      <c r="L113" s="126">
        <f t="shared" si="26"/>
        <v>0</v>
      </c>
      <c r="M113" s="126">
        <f t="shared" si="27"/>
        <v>0</v>
      </c>
      <c r="N113" s="126">
        <f t="shared" si="28"/>
        <v>2</v>
      </c>
      <c r="O113" s="126">
        <f t="shared" si="29"/>
        <v>0</v>
      </c>
      <c r="P113" s="126">
        <f t="shared" si="30"/>
        <v>2</v>
      </c>
    </row>
    <row r="114" spans="1:16" hidden="1" x14ac:dyDescent="0.25">
      <c r="A114" s="22">
        <v>0</v>
      </c>
      <c r="B114" s="22">
        <v>0</v>
      </c>
      <c r="C114" s="22">
        <v>0</v>
      </c>
      <c r="D114" s="22">
        <v>0</v>
      </c>
      <c r="E114" s="22">
        <v>0</v>
      </c>
      <c r="F114" s="22">
        <v>2</v>
      </c>
      <c r="G114" s="22">
        <v>0</v>
      </c>
      <c r="H114" s="22">
        <v>0</v>
      </c>
      <c r="I114" s="22">
        <v>0</v>
      </c>
      <c r="J114" s="127">
        <f t="shared" si="25"/>
        <v>2</v>
      </c>
      <c r="K114" s="124"/>
      <c r="L114" s="126">
        <f t="shared" si="26"/>
        <v>0</v>
      </c>
      <c r="M114" s="126">
        <f t="shared" si="27"/>
        <v>0</v>
      </c>
      <c r="N114" s="126">
        <f t="shared" si="28"/>
        <v>2</v>
      </c>
      <c r="O114" s="126">
        <f t="shared" si="29"/>
        <v>0</v>
      </c>
      <c r="P114" s="126">
        <f t="shared" si="30"/>
        <v>2</v>
      </c>
    </row>
    <row r="115" spans="1:16" hidden="1" x14ac:dyDescent="0.25">
      <c r="A115" s="22">
        <v>0</v>
      </c>
      <c r="B115" s="22">
        <v>0</v>
      </c>
      <c r="C115" s="22">
        <v>0</v>
      </c>
      <c r="D115" s="22">
        <v>0</v>
      </c>
      <c r="E115" s="22">
        <v>0</v>
      </c>
      <c r="F115" s="22">
        <v>2</v>
      </c>
      <c r="G115" s="22">
        <v>0</v>
      </c>
      <c r="H115" s="22">
        <v>0</v>
      </c>
      <c r="I115" s="22">
        <v>0</v>
      </c>
      <c r="J115" s="127">
        <f t="shared" si="25"/>
        <v>2</v>
      </c>
      <c r="K115" s="124"/>
      <c r="L115" s="126">
        <f t="shared" si="26"/>
        <v>0</v>
      </c>
      <c r="M115" s="126">
        <f t="shared" si="27"/>
        <v>0</v>
      </c>
      <c r="N115" s="126">
        <f t="shared" si="28"/>
        <v>2</v>
      </c>
      <c r="O115" s="126">
        <f t="shared" si="29"/>
        <v>0</v>
      </c>
      <c r="P115" s="126">
        <f t="shared" si="30"/>
        <v>2</v>
      </c>
    </row>
    <row r="116" spans="1:16" hidden="1" x14ac:dyDescent="0.25">
      <c r="A116" s="22">
        <v>0</v>
      </c>
      <c r="B116" s="22">
        <v>0</v>
      </c>
      <c r="C116" s="22">
        <v>0</v>
      </c>
      <c r="D116" s="22">
        <v>0</v>
      </c>
      <c r="E116" s="22">
        <v>0</v>
      </c>
      <c r="F116" s="22">
        <v>2</v>
      </c>
      <c r="G116" s="22">
        <v>0</v>
      </c>
      <c r="H116" s="22">
        <v>0</v>
      </c>
      <c r="I116" s="22">
        <v>0</v>
      </c>
      <c r="J116" s="127">
        <f t="shared" si="25"/>
        <v>2</v>
      </c>
      <c r="K116" s="124"/>
      <c r="L116" s="126">
        <f t="shared" si="26"/>
        <v>0</v>
      </c>
      <c r="M116" s="126">
        <f t="shared" si="27"/>
        <v>0</v>
      </c>
      <c r="N116" s="126">
        <f t="shared" si="28"/>
        <v>2</v>
      </c>
      <c r="O116" s="126">
        <f t="shared" si="29"/>
        <v>0</v>
      </c>
      <c r="P116" s="126">
        <f t="shared" si="30"/>
        <v>2</v>
      </c>
    </row>
    <row r="117" spans="1:16" hidden="1" x14ac:dyDescent="0.25">
      <c r="A117" s="22">
        <v>0</v>
      </c>
      <c r="B117" s="22">
        <v>0</v>
      </c>
      <c r="C117" s="22">
        <v>0</v>
      </c>
      <c r="D117" s="22">
        <v>0</v>
      </c>
      <c r="E117" s="22">
        <v>0</v>
      </c>
      <c r="F117" s="22">
        <v>2</v>
      </c>
      <c r="G117" s="22">
        <v>0</v>
      </c>
      <c r="H117" s="22">
        <v>0</v>
      </c>
      <c r="I117" s="22">
        <v>0</v>
      </c>
      <c r="J117" s="127">
        <f t="shared" si="25"/>
        <v>2</v>
      </c>
      <c r="K117" s="124"/>
      <c r="L117" s="126">
        <f t="shared" si="26"/>
        <v>0</v>
      </c>
      <c r="M117" s="126">
        <f t="shared" si="27"/>
        <v>0</v>
      </c>
      <c r="N117" s="126">
        <f t="shared" si="28"/>
        <v>2</v>
      </c>
      <c r="O117" s="126">
        <f t="shared" si="29"/>
        <v>0</v>
      </c>
      <c r="P117" s="126">
        <f t="shared" si="30"/>
        <v>2</v>
      </c>
    </row>
    <row r="118" spans="1:16" hidden="1" x14ac:dyDescent="0.25">
      <c r="A118" s="22">
        <v>0</v>
      </c>
      <c r="B118" s="22">
        <v>0</v>
      </c>
      <c r="C118" s="22">
        <v>0</v>
      </c>
      <c r="D118" s="22">
        <v>0</v>
      </c>
      <c r="E118" s="22">
        <v>0</v>
      </c>
      <c r="F118" s="22">
        <v>2</v>
      </c>
      <c r="G118" s="22">
        <v>0</v>
      </c>
      <c r="H118" s="22">
        <v>0</v>
      </c>
      <c r="I118" s="22">
        <v>0</v>
      </c>
      <c r="J118" s="127">
        <f t="shared" si="25"/>
        <v>2</v>
      </c>
      <c r="K118" s="124"/>
      <c r="L118" s="126">
        <f t="shared" si="26"/>
        <v>0</v>
      </c>
      <c r="M118" s="126">
        <f t="shared" si="27"/>
        <v>0</v>
      </c>
      <c r="N118" s="126">
        <f t="shared" si="28"/>
        <v>2</v>
      </c>
      <c r="O118" s="126">
        <f t="shared" si="29"/>
        <v>0</v>
      </c>
      <c r="P118" s="126">
        <f t="shared" si="30"/>
        <v>2</v>
      </c>
    </row>
    <row r="119" spans="1:16" hidden="1" x14ac:dyDescent="0.25">
      <c r="A119" s="22">
        <v>0</v>
      </c>
      <c r="B119" s="22">
        <v>0</v>
      </c>
      <c r="C119" s="22">
        <v>0</v>
      </c>
      <c r="D119" s="22">
        <v>0</v>
      </c>
      <c r="E119" s="22">
        <v>0</v>
      </c>
      <c r="F119" s="22">
        <v>2</v>
      </c>
      <c r="G119" s="22">
        <v>0</v>
      </c>
      <c r="H119" s="22">
        <v>0</v>
      </c>
      <c r="I119" s="22">
        <v>0</v>
      </c>
      <c r="J119" s="127">
        <f t="shared" si="25"/>
        <v>2</v>
      </c>
      <c r="K119" s="124"/>
      <c r="L119" s="126">
        <f t="shared" si="26"/>
        <v>0</v>
      </c>
      <c r="M119" s="126">
        <f t="shared" si="27"/>
        <v>0</v>
      </c>
      <c r="N119" s="126">
        <f t="shared" si="28"/>
        <v>2</v>
      </c>
      <c r="O119" s="126">
        <f t="shared" si="29"/>
        <v>0</v>
      </c>
      <c r="P119" s="126">
        <f t="shared" si="30"/>
        <v>2</v>
      </c>
    </row>
    <row r="120" spans="1:16" hidden="1" x14ac:dyDescent="0.25">
      <c r="A120" s="22">
        <v>0</v>
      </c>
      <c r="B120" s="22">
        <v>0</v>
      </c>
      <c r="C120" s="22">
        <v>0</v>
      </c>
      <c r="D120" s="22">
        <v>0</v>
      </c>
      <c r="E120" s="22">
        <v>0</v>
      </c>
      <c r="F120" s="22">
        <v>1</v>
      </c>
      <c r="G120" s="22">
        <v>1</v>
      </c>
      <c r="H120" s="22">
        <v>0</v>
      </c>
      <c r="I120" s="22">
        <v>0</v>
      </c>
      <c r="J120" s="127">
        <f t="shared" si="25"/>
        <v>2</v>
      </c>
      <c r="K120" s="124"/>
      <c r="L120" s="126">
        <f t="shared" si="26"/>
        <v>0</v>
      </c>
      <c r="M120" s="126">
        <f t="shared" si="27"/>
        <v>0</v>
      </c>
      <c r="N120" s="126">
        <f t="shared" si="28"/>
        <v>1</v>
      </c>
      <c r="O120" s="126">
        <f t="shared" si="29"/>
        <v>1</v>
      </c>
      <c r="P120" s="126">
        <f t="shared" si="30"/>
        <v>2</v>
      </c>
    </row>
    <row r="121" spans="1:16" hidden="1" x14ac:dyDescent="0.25">
      <c r="A121" s="22">
        <v>0</v>
      </c>
      <c r="B121" s="22">
        <v>0</v>
      </c>
      <c r="C121" s="22">
        <v>0</v>
      </c>
      <c r="D121" s="22">
        <v>0</v>
      </c>
      <c r="E121" s="22">
        <v>0</v>
      </c>
      <c r="F121" s="22">
        <v>1</v>
      </c>
      <c r="G121" s="22">
        <v>1</v>
      </c>
      <c r="H121" s="22">
        <v>0</v>
      </c>
      <c r="I121" s="22">
        <v>0</v>
      </c>
      <c r="J121" s="127">
        <f t="shared" si="25"/>
        <v>2</v>
      </c>
      <c r="K121" s="124"/>
      <c r="L121" s="126">
        <f t="shared" si="26"/>
        <v>0</v>
      </c>
      <c r="M121" s="126">
        <f t="shared" si="27"/>
        <v>0</v>
      </c>
      <c r="N121" s="126">
        <f t="shared" si="28"/>
        <v>1</v>
      </c>
      <c r="O121" s="126">
        <f t="shared" si="29"/>
        <v>1</v>
      </c>
      <c r="P121" s="126">
        <f t="shared" si="30"/>
        <v>2</v>
      </c>
    </row>
    <row r="122" spans="1:16" hidden="1" x14ac:dyDescent="0.25">
      <c r="A122" s="22">
        <v>0</v>
      </c>
      <c r="B122" s="22">
        <v>0</v>
      </c>
      <c r="C122" s="22">
        <v>0</v>
      </c>
      <c r="D122" s="22">
        <v>0</v>
      </c>
      <c r="E122" s="22">
        <v>0</v>
      </c>
      <c r="F122" s="22">
        <v>1</v>
      </c>
      <c r="G122" s="22">
        <v>1</v>
      </c>
      <c r="H122" s="22">
        <v>0</v>
      </c>
      <c r="I122" s="22">
        <v>0</v>
      </c>
      <c r="J122" s="127">
        <f t="shared" si="25"/>
        <v>2</v>
      </c>
      <c r="K122" s="124"/>
      <c r="L122" s="126">
        <f t="shared" si="26"/>
        <v>0</v>
      </c>
      <c r="M122" s="126">
        <f t="shared" si="27"/>
        <v>0</v>
      </c>
      <c r="N122" s="126">
        <f t="shared" si="28"/>
        <v>1</v>
      </c>
      <c r="O122" s="126">
        <f t="shared" si="29"/>
        <v>1</v>
      </c>
      <c r="P122" s="126">
        <f t="shared" si="30"/>
        <v>2</v>
      </c>
    </row>
    <row r="123" spans="1:16" hidden="1" x14ac:dyDescent="0.25">
      <c r="A123" s="22">
        <v>0</v>
      </c>
      <c r="B123" s="22">
        <v>0</v>
      </c>
      <c r="C123" s="22">
        <v>0</v>
      </c>
      <c r="D123" s="22">
        <v>0</v>
      </c>
      <c r="E123" s="22">
        <v>0</v>
      </c>
      <c r="F123" s="22">
        <v>1</v>
      </c>
      <c r="G123" s="22">
        <v>1</v>
      </c>
      <c r="H123" s="22">
        <v>0</v>
      </c>
      <c r="I123" s="22">
        <v>0</v>
      </c>
      <c r="J123" s="127">
        <f t="shared" si="25"/>
        <v>2</v>
      </c>
      <c r="K123" s="124"/>
      <c r="L123" s="126">
        <f t="shared" si="26"/>
        <v>0</v>
      </c>
      <c r="M123" s="126">
        <f t="shared" si="27"/>
        <v>0</v>
      </c>
      <c r="N123" s="126">
        <f t="shared" si="28"/>
        <v>1</v>
      </c>
      <c r="O123" s="126">
        <f t="shared" si="29"/>
        <v>1</v>
      </c>
      <c r="P123" s="126">
        <f t="shared" si="30"/>
        <v>2</v>
      </c>
    </row>
    <row r="124" spans="1:16" hidden="1" x14ac:dyDescent="0.25">
      <c r="A124" s="22">
        <v>0</v>
      </c>
      <c r="B124" s="22">
        <v>0</v>
      </c>
      <c r="C124" s="22">
        <v>0</v>
      </c>
      <c r="D124" s="22">
        <v>0</v>
      </c>
      <c r="E124" s="22">
        <v>0</v>
      </c>
      <c r="F124" s="22">
        <v>1</v>
      </c>
      <c r="G124" s="22">
        <v>1</v>
      </c>
      <c r="H124" s="22">
        <v>0</v>
      </c>
      <c r="I124" s="22">
        <v>0</v>
      </c>
      <c r="J124" s="127">
        <f t="shared" si="25"/>
        <v>2</v>
      </c>
      <c r="K124" s="124"/>
      <c r="L124" s="126">
        <f t="shared" si="26"/>
        <v>0</v>
      </c>
      <c r="M124" s="126">
        <f t="shared" si="27"/>
        <v>0</v>
      </c>
      <c r="N124" s="126">
        <f t="shared" si="28"/>
        <v>1</v>
      </c>
      <c r="O124" s="126">
        <f t="shared" si="29"/>
        <v>1</v>
      </c>
      <c r="P124" s="126">
        <f t="shared" si="30"/>
        <v>2</v>
      </c>
    </row>
    <row r="125" spans="1:16" hidden="1" x14ac:dyDescent="0.25">
      <c r="A125" s="22">
        <v>0</v>
      </c>
      <c r="B125" s="22">
        <v>0</v>
      </c>
      <c r="C125" s="22">
        <v>0</v>
      </c>
      <c r="D125" s="22">
        <v>0</v>
      </c>
      <c r="E125" s="22">
        <v>0</v>
      </c>
      <c r="F125" s="22">
        <v>1</v>
      </c>
      <c r="G125" s="22">
        <v>0</v>
      </c>
      <c r="H125" s="22">
        <v>1</v>
      </c>
      <c r="I125" s="22">
        <v>0</v>
      </c>
      <c r="J125" s="127">
        <f t="shared" si="25"/>
        <v>2</v>
      </c>
      <c r="K125" s="124"/>
      <c r="L125" s="126">
        <f t="shared" si="26"/>
        <v>0</v>
      </c>
      <c r="M125" s="126">
        <f t="shared" si="27"/>
        <v>0</v>
      </c>
      <c r="N125" s="126">
        <f t="shared" si="28"/>
        <v>1</v>
      </c>
      <c r="O125" s="126">
        <f t="shared" si="29"/>
        <v>1</v>
      </c>
      <c r="P125" s="126">
        <f t="shared" si="30"/>
        <v>2</v>
      </c>
    </row>
    <row r="126" spans="1:16" hidden="1" x14ac:dyDescent="0.25">
      <c r="A126" s="22">
        <v>0</v>
      </c>
      <c r="B126" s="22">
        <v>0</v>
      </c>
      <c r="C126" s="22">
        <v>0</v>
      </c>
      <c r="D126" s="22">
        <v>0</v>
      </c>
      <c r="E126" s="22">
        <v>0</v>
      </c>
      <c r="F126" s="22">
        <v>1</v>
      </c>
      <c r="G126" s="22">
        <v>0</v>
      </c>
      <c r="H126" s="22">
        <v>1</v>
      </c>
      <c r="I126" s="22">
        <v>0</v>
      </c>
      <c r="J126" s="127">
        <f t="shared" si="25"/>
        <v>2</v>
      </c>
      <c r="K126" s="124"/>
      <c r="L126" s="126">
        <f t="shared" si="26"/>
        <v>0</v>
      </c>
      <c r="M126" s="126">
        <f t="shared" si="27"/>
        <v>0</v>
      </c>
      <c r="N126" s="126">
        <f t="shared" si="28"/>
        <v>1</v>
      </c>
      <c r="O126" s="126">
        <f t="shared" si="29"/>
        <v>1</v>
      </c>
      <c r="P126" s="126">
        <f t="shared" si="30"/>
        <v>2</v>
      </c>
    </row>
    <row r="127" spans="1:16" hidden="1" x14ac:dyDescent="0.25">
      <c r="A127" s="22">
        <v>0</v>
      </c>
      <c r="B127" s="22">
        <v>0</v>
      </c>
      <c r="C127" s="22">
        <v>0</v>
      </c>
      <c r="D127" s="22">
        <v>0</v>
      </c>
      <c r="E127" s="22">
        <v>0</v>
      </c>
      <c r="F127" s="22">
        <v>1</v>
      </c>
      <c r="G127" s="22">
        <v>0</v>
      </c>
      <c r="H127" s="22">
        <v>1</v>
      </c>
      <c r="I127" s="22">
        <v>0</v>
      </c>
      <c r="J127" s="127">
        <f t="shared" si="25"/>
        <v>2</v>
      </c>
      <c r="K127" s="124"/>
      <c r="L127" s="126">
        <f t="shared" si="26"/>
        <v>0</v>
      </c>
      <c r="M127" s="126">
        <f t="shared" si="27"/>
        <v>0</v>
      </c>
      <c r="N127" s="126">
        <f t="shared" si="28"/>
        <v>1</v>
      </c>
      <c r="O127" s="126">
        <f t="shared" si="29"/>
        <v>1</v>
      </c>
      <c r="P127" s="126">
        <f t="shared" si="30"/>
        <v>2</v>
      </c>
    </row>
    <row r="128" spans="1:16" hidden="1" x14ac:dyDescent="0.25">
      <c r="A128" s="22">
        <v>0</v>
      </c>
      <c r="B128" s="22">
        <v>0</v>
      </c>
      <c r="C128" s="22">
        <v>0</v>
      </c>
      <c r="D128" s="22">
        <v>0</v>
      </c>
      <c r="E128" s="22">
        <v>0</v>
      </c>
      <c r="F128" s="22">
        <v>1</v>
      </c>
      <c r="G128" s="22">
        <v>0</v>
      </c>
      <c r="H128" s="22">
        <v>0</v>
      </c>
      <c r="I128" s="22">
        <v>1</v>
      </c>
      <c r="J128" s="127">
        <f t="shared" si="25"/>
        <v>2</v>
      </c>
      <c r="K128" s="124"/>
      <c r="L128" s="126">
        <f t="shared" si="26"/>
        <v>0</v>
      </c>
      <c r="M128" s="126">
        <f t="shared" si="27"/>
        <v>0</v>
      </c>
      <c r="N128" s="126">
        <f t="shared" si="28"/>
        <v>1</v>
      </c>
      <c r="O128" s="126">
        <f t="shared" si="29"/>
        <v>1</v>
      </c>
      <c r="P128" s="126">
        <f t="shared" si="30"/>
        <v>2</v>
      </c>
    </row>
    <row r="129" spans="1:16" hidden="1" x14ac:dyDescent="0.25">
      <c r="A129" s="22">
        <v>0</v>
      </c>
      <c r="B129" s="22">
        <v>0</v>
      </c>
      <c r="C129" s="22">
        <v>0</v>
      </c>
      <c r="D129" s="22">
        <v>0</v>
      </c>
      <c r="E129" s="22">
        <v>0</v>
      </c>
      <c r="F129" s="22">
        <v>0</v>
      </c>
      <c r="G129" s="22">
        <v>2</v>
      </c>
      <c r="H129" s="22">
        <v>0</v>
      </c>
      <c r="I129" s="22">
        <v>0</v>
      </c>
      <c r="J129" s="127">
        <f t="shared" si="25"/>
        <v>2</v>
      </c>
      <c r="K129" s="124"/>
      <c r="L129" s="126">
        <f t="shared" si="26"/>
        <v>0</v>
      </c>
      <c r="M129" s="126">
        <f t="shared" si="27"/>
        <v>0</v>
      </c>
      <c r="N129" s="126">
        <f t="shared" si="28"/>
        <v>0</v>
      </c>
      <c r="O129" s="126">
        <f t="shared" si="29"/>
        <v>2</v>
      </c>
      <c r="P129" s="126">
        <f t="shared" si="30"/>
        <v>2</v>
      </c>
    </row>
    <row r="130" spans="1:16" hidden="1" x14ac:dyDescent="0.25">
      <c r="A130" s="22">
        <v>0</v>
      </c>
      <c r="B130" s="22">
        <v>0</v>
      </c>
      <c r="C130" s="22">
        <v>0</v>
      </c>
      <c r="D130" s="22">
        <v>0</v>
      </c>
      <c r="E130" s="22">
        <v>0</v>
      </c>
      <c r="F130" s="22">
        <v>0</v>
      </c>
      <c r="G130" s="22">
        <v>2</v>
      </c>
      <c r="H130" s="22">
        <v>0</v>
      </c>
      <c r="I130" s="22">
        <v>0</v>
      </c>
      <c r="J130" s="127">
        <f t="shared" si="25"/>
        <v>2</v>
      </c>
      <c r="K130" s="124"/>
      <c r="L130" s="126">
        <f t="shared" si="26"/>
        <v>0</v>
      </c>
      <c r="M130" s="126">
        <f t="shared" si="27"/>
        <v>0</v>
      </c>
      <c r="N130" s="126">
        <f t="shared" si="28"/>
        <v>0</v>
      </c>
      <c r="O130" s="126">
        <f t="shared" si="29"/>
        <v>2</v>
      </c>
      <c r="P130" s="126">
        <f t="shared" si="30"/>
        <v>2</v>
      </c>
    </row>
    <row r="131" spans="1:16" hidden="1" x14ac:dyDescent="0.25">
      <c r="A131" s="22">
        <v>0</v>
      </c>
      <c r="B131" s="22">
        <v>0</v>
      </c>
      <c r="C131" s="22">
        <v>0</v>
      </c>
      <c r="D131" s="22">
        <v>0</v>
      </c>
      <c r="E131" s="22">
        <v>0</v>
      </c>
      <c r="F131" s="22">
        <v>0</v>
      </c>
      <c r="G131" s="22">
        <v>2</v>
      </c>
      <c r="H131" s="22">
        <v>0</v>
      </c>
      <c r="I131" s="22">
        <v>0</v>
      </c>
      <c r="J131" s="127">
        <f t="shared" si="25"/>
        <v>2</v>
      </c>
      <c r="K131" s="124"/>
      <c r="L131" s="126">
        <f t="shared" si="26"/>
        <v>0</v>
      </c>
      <c r="M131" s="126">
        <f t="shared" si="27"/>
        <v>0</v>
      </c>
      <c r="N131" s="126">
        <f t="shared" si="28"/>
        <v>0</v>
      </c>
      <c r="O131" s="126">
        <f t="shared" si="29"/>
        <v>2</v>
      </c>
      <c r="P131" s="126">
        <f t="shared" si="30"/>
        <v>2</v>
      </c>
    </row>
    <row r="132" spans="1:16" hidden="1" x14ac:dyDescent="0.25">
      <c r="A132" s="22">
        <v>0</v>
      </c>
      <c r="B132" s="22">
        <v>0</v>
      </c>
      <c r="C132" s="22">
        <v>0</v>
      </c>
      <c r="D132" s="22">
        <v>0</v>
      </c>
      <c r="E132" s="22">
        <v>0</v>
      </c>
      <c r="F132" s="22">
        <v>0</v>
      </c>
      <c r="G132" s="22">
        <v>2</v>
      </c>
      <c r="H132" s="22">
        <v>0</v>
      </c>
      <c r="I132" s="22">
        <v>0</v>
      </c>
      <c r="J132" s="127">
        <f t="shared" si="25"/>
        <v>2</v>
      </c>
      <c r="K132" s="124"/>
      <c r="L132" s="126">
        <f t="shared" si="26"/>
        <v>0</v>
      </c>
      <c r="M132" s="126">
        <f t="shared" si="27"/>
        <v>0</v>
      </c>
      <c r="N132" s="126">
        <f t="shared" si="28"/>
        <v>0</v>
      </c>
      <c r="O132" s="126">
        <f t="shared" si="29"/>
        <v>2</v>
      </c>
      <c r="P132" s="126">
        <f t="shared" si="30"/>
        <v>2</v>
      </c>
    </row>
    <row r="133" spans="1:16" hidden="1" x14ac:dyDescent="0.25">
      <c r="A133" s="22">
        <v>0</v>
      </c>
      <c r="B133" s="22">
        <v>0</v>
      </c>
      <c r="C133" s="22">
        <v>0</v>
      </c>
      <c r="D133" s="22">
        <v>0</v>
      </c>
      <c r="E133" s="22">
        <v>0</v>
      </c>
      <c r="F133" s="22">
        <v>0</v>
      </c>
      <c r="G133" s="22">
        <v>1</v>
      </c>
      <c r="H133" s="22">
        <v>1</v>
      </c>
      <c r="I133" s="22">
        <v>0</v>
      </c>
      <c r="J133" s="127">
        <f t="shared" si="25"/>
        <v>2</v>
      </c>
      <c r="K133" s="124"/>
      <c r="L133" s="126">
        <f t="shared" si="26"/>
        <v>0</v>
      </c>
      <c r="M133" s="126">
        <f t="shared" si="27"/>
        <v>0</v>
      </c>
      <c r="N133" s="126">
        <f t="shared" si="28"/>
        <v>0</v>
      </c>
      <c r="O133" s="126">
        <f t="shared" si="29"/>
        <v>2</v>
      </c>
      <c r="P133" s="126">
        <f t="shared" si="30"/>
        <v>2</v>
      </c>
    </row>
    <row r="134" spans="1:16" hidden="1" x14ac:dyDescent="0.25">
      <c r="A134" s="22">
        <v>0</v>
      </c>
      <c r="B134" s="22">
        <v>0</v>
      </c>
      <c r="C134" s="22">
        <v>0</v>
      </c>
      <c r="D134" s="22">
        <v>0</v>
      </c>
      <c r="E134" s="22">
        <v>0</v>
      </c>
      <c r="F134" s="22">
        <v>0</v>
      </c>
      <c r="G134" s="22">
        <v>1</v>
      </c>
      <c r="H134" s="22">
        <v>1</v>
      </c>
      <c r="I134" s="22">
        <v>0</v>
      </c>
      <c r="J134" s="127">
        <f t="shared" si="25"/>
        <v>2</v>
      </c>
      <c r="K134" s="124"/>
      <c r="L134" s="126">
        <f t="shared" si="26"/>
        <v>0</v>
      </c>
      <c r="M134" s="126">
        <f t="shared" si="27"/>
        <v>0</v>
      </c>
      <c r="N134" s="126">
        <f t="shared" si="28"/>
        <v>0</v>
      </c>
      <c r="O134" s="126">
        <f t="shared" si="29"/>
        <v>2</v>
      </c>
      <c r="P134" s="126">
        <f t="shared" si="30"/>
        <v>2</v>
      </c>
    </row>
    <row r="135" spans="1:16" hidden="1" x14ac:dyDescent="0.25">
      <c r="A135" s="22">
        <v>0</v>
      </c>
      <c r="B135" s="22">
        <v>0</v>
      </c>
      <c r="C135" s="22">
        <v>0</v>
      </c>
      <c r="D135" s="22">
        <v>0</v>
      </c>
      <c r="E135" s="22">
        <v>0</v>
      </c>
      <c r="F135" s="22">
        <v>0</v>
      </c>
      <c r="G135" s="22">
        <v>1</v>
      </c>
      <c r="H135" s="22">
        <v>1</v>
      </c>
      <c r="I135" s="22">
        <v>0</v>
      </c>
      <c r="J135" s="127">
        <f t="shared" si="25"/>
        <v>2</v>
      </c>
      <c r="K135" s="124"/>
      <c r="L135" s="126">
        <f t="shared" si="26"/>
        <v>0</v>
      </c>
      <c r="M135" s="126">
        <f t="shared" si="27"/>
        <v>0</v>
      </c>
      <c r="N135" s="126">
        <f t="shared" si="28"/>
        <v>0</v>
      </c>
      <c r="O135" s="126">
        <f t="shared" si="29"/>
        <v>2</v>
      </c>
      <c r="P135" s="126">
        <f t="shared" si="30"/>
        <v>2</v>
      </c>
    </row>
    <row r="136" spans="1:16" hidden="1" x14ac:dyDescent="0.25">
      <c r="A136" s="22">
        <v>0</v>
      </c>
      <c r="B136" s="22">
        <v>0</v>
      </c>
      <c r="C136" s="22">
        <v>0</v>
      </c>
      <c r="D136" s="22">
        <v>0</v>
      </c>
      <c r="E136" s="22">
        <v>0</v>
      </c>
      <c r="F136" s="22">
        <v>0</v>
      </c>
      <c r="G136" s="22">
        <v>1</v>
      </c>
      <c r="H136" s="22">
        <v>1</v>
      </c>
      <c r="I136" s="22">
        <v>0</v>
      </c>
      <c r="J136" s="127">
        <f t="shared" si="25"/>
        <v>2</v>
      </c>
      <c r="K136" s="124"/>
      <c r="L136" s="126">
        <f t="shared" si="26"/>
        <v>0</v>
      </c>
      <c r="M136" s="126">
        <f t="shared" si="27"/>
        <v>0</v>
      </c>
      <c r="N136" s="126">
        <f t="shared" si="28"/>
        <v>0</v>
      </c>
      <c r="O136" s="126">
        <f t="shared" si="29"/>
        <v>2</v>
      </c>
      <c r="P136" s="126">
        <f t="shared" si="30"/>
        <v>2</v>
      </c>
    </row>
    <row r="137" spans="1:16" hidden="1" x14ac:dyDescent="0.25">
      <c r="A137" s="22">
        <v>0</v>
      </c>
      <c r="B137" s="22">
        <v>0</v>
      </c>
      <c r="C137" s="22">
        <v>0</v>
      </c>
      <c r="D137" s="22">
        <v>0</v>
      </c>
      <c r="E137" s="22">
        <v>0</v>
      </c>
      <c r="F137" s="22">
        <v>0</v>
      </c>
      <c r="G137" s="22">
        <v>1</v>
      </c>
      <c r="H137" s="22">
        <v>1</v>
      </c>
      <c r="I137" s="22">
        <v>0</v>
      </c>
      <c r="J137" s="127">
        <f t="shared" si="25"/>
        <v>2</v>
      </c>
      <c r="K137" s="124"/>
      <c r="L137" s="126">
        <f t="shared" si="26"/>
        <v>0</v>
      </c>
      <c r="M137" s="126">
        <f t="shared" si="27"/>
        <v>0</v>
      </c>
      <c r="N137" s="126">
        <f t="shared" si="28"/>
        <v>0</v>
      </c>
      <c r="O137" s="126">
        <f t="shared" si="29"/>
        <v>2</v>
      </c>
      <c r="P137" s="126">
        <f t="shared" si="30"/>
        <v>2</v>
      </c>
    </row>
    <row r="138" spans="1:16" hidden="1" x14ac:dyDescent="0.25">
      <c r="A138" s="22">
        <v>0</v>
      </c>
      <c r="B138" s="22">
        <v>0</v>
      </c>
      <c r="C138" s="22">
        <v>0</v>
      </c>
      <c r="D138" s="22">
        <v>0</v>
      </c>
      <c r="E138" s="22">
        <v>0</v>
      </c>
      <c r="F138" s="22">
        <v>0</v>
      </c>
      <c r="G138" s="22">
        <v>1</v>
      </c>
      <c r="H138" s="22">
        <v>1</v>
      </c>
      <c r="I138" s="22">
        <v>0</v>
      </c>
      <c r="J138" s="127">
        <f t="shared" si="25"/>
        <v>2</v>
      </c>
      <c r="K138" s="124"/>
      <c r="L138" s="126">
        <f t="shared" si="26"/>
        <v>0</v>
      </c>
      <c r="M138" s="126">
        <f t="shared" si="27"/>
        <v>0</v>
      </c>
      <c r="N138" s="126">
        <f t="shared" si="28"/>
        <v>0</v>
      </c>
      <c r="O138" s="126">
        <f t="shared" si="29"/>
        <v>2</v>
      </c>
      <c r="P138" s="126">
        <f t="shared" si="30"/>
        <v>2</v>
      </c>
    </row>
    <row r="139" spans="1:16" hidden="1" x14ac:dyDescent="0.25">
      <c r="A139" s="22">
        <v>0</v>
      </c>
      <c r="B139" s="22">
        <v>0</v>
      </c>
      <c r="C139" s="22">
        <v>0</v>
      </c>
      <c r="D139" s="22">
        <v>0</v>
      </c>
      <c r="E139" s="22">
        <v>0</v>
      </c>
      <c r="F139" s="22">
        <v>0</v>
      </c>
      <c r="G139" s="22">
        <v>1</v>
      </c>
      <c r="H139" s="22">
        <v>1</v>
      </c>
      <c r="I139" s="22">
        <v>0</v>
      </c>
      <c r="J139" s="127">
        <f t="shared" si="25"/>
        <v>2</v>
      </c>
      <c r="K139" s="124"/>
      <c r="L139" s="126">
        <f t="shared" si="26"/>
        <v>0</v>
      </c>
      <c r="M139" s="126">
        <f t="shared" si="27"/>
        <v>0</v>
      </c>
      <c r="N139" s="126">
        <f t="shared" si="28"/>
        <v>0</v>
      </c>
      <c r="O139" s="126">
        <f t="shared" si="29"/>
        <v>2</v>
      </c>
      <c r="P139" s="126">
        <f t="shared" si="30"/>
        <v>2</v>
      </c>
    </row>
    <row r="140" spans="1:16" hidden="1" x14ac:dyDescent="0.25">
      <c r="A140" s="22">
        <v>0</v>
      </c>
      <c r="B140" s="22">
        <v>0</v>
      </c>
      <c r="C140" s="22">
        <v>0</v>
      </c>
      <c r="D140" s="22">
        <v>0</v>
      </c>
      <c r="E140" s="22">
        <v>0</v>
      </c>
      <c r="F140" s="22">
        <v>0</v>
      </c>
      <c r="G140" s="22">
        <v>1</v>
      </c>
      <c r="H140" s="22">
        <v>1</v>
      </c>
      <c r="I140" s="22">
        <v>0</v>
      </c>
      <c r="J140" s="127">
        <f t="shared" si="25"/>
        <v>2</v>
      </c>
      <c r="K140" s="124"/>
      <c r="L140" s="126">
        <f t="shared" si="26"/>
        <v>0</v>
      </c>
      <c r="M140" s="126">
        <f t="shared" si="27"/>
        <v>0</v>
      </c>
      <c r="N140" s="126">
        <f t="shared" si="28"/>
        <v>0</v>
      </c>
      <c r="O140" s="126">
        <f t="shared" si="29"/>
        <v>2</v>
      </c>
      <c r="P140" s="126">
        <f t="shared" si="30"/>
        <v>2</v>
      </c>
    </row>
    <row r="141" spans="1:16" hidden="1" x14ac:dyDescent="0.25">
      <c r="A141" s="22">
        <v>0</v>
      </c>
      <c r="B141" s="22">
        <v>0</v>
      </c>
      <c r="C141" s="22">
        <v>0</v>
      </c>
      <c r="D141" s="22">
        <v>0</v>
      </c>
      <c r="E141" s="22">
        <v>0</v>
      </c>
      <c r="F141" s="22">
        <v>0</v>
      </c>
      <c r="G141" s="22">
        <v>1</v>
      </c>
      <c r="H141" s="22">
        <v>1</v>
      </c>
      <c r="I141" s="22">
        <v>0</v>
      </c>
      <c r="J141" s="127">
        <f t="shared" ref="J141:J172" si="31">SUM(A141:I141)</f>
        <v>2</v>
      </c>
      <c r="K141" s="124"/>
      <c r="L141" s="126">
        <f t="shared" si="26"/>
        <v>0</v>
      </c>
      <c r="M141" s="126">
        <f t="shared" si="27"/>
        <v>0</v>
      </c>
      <c r="N141" s="126">
        <f t="shared" si="28"/>
        <v>0</v>
      </c>
      <c r="O141" s="126">
        <f t="shared" si="29"/>
        <v>2</v>
      </c>
      <c r="P141" s="126">
        <f t="shared" si="30"/>
        <v>2</v>
      </c>
    </row>
    <row r="142" spans="1:16" hidden="1" x14ac:dyDescent="0.25">
      <c r="A142" s="22">
        <v>0</v>
      </c>
      <c r="B142" s="22">
        <v>0</v>
      </c>
      <c r="C142" s="22">
        <v>0</v>
      </c>
      <c r="D142" s="22">
        <v>0</v>
      </c>
      <c r="E142" s="22">
        <v>0</v>
      </c>
      <c r="F142" s="22">
        <v>0</v>
      </c>
      <c r="G142" s="22">
        <v>1</v>
      </c>
      <c r="H142" s="22">
        <v>1</v>
      </c>
      <c r="I142" s="22">
        <v>0</v>
      </c>
      <c r="J142" s="127">
        <f t="shared" si="31"/>
        <v>2</v>
      </c>
      <c r="K142" s="124"/>
      <c r="L142" s="126">
        <f t="shared" ref="L142:L173" si="32">SUM(A142:C142)</f>
        <v>0</v>
      </c>
      <c r="M142" s="126">
        <f t="shared" ref="M142:M173" si="33">SUM(D142:E142)</f>
        <v>0</v>
      </c>
      <c r="N142" s="126">
        <f t="shared" ref="N142:N173" si="34">F142</f>
        <v>0</v>
      </c>
      <c r="O142" s="126">
        <f t="shared" ref="O142:O173" si="35">SUM(G142:I142)</f>
        <v>2</v>
      </c>
      <c r="P142" s="126">
        <f t="shared" ref="P142:P173" si="36">SUM(L142:O142)</f>
        <v>2</v>
      </c>
    </row>
    <row r="143" spans="1:16" hidden="1" x14ac:dyDescent="0.25">
      <c r="A143" s="22">
        <v>0</v>
      </c>
      <c r="B143" s="22">
        <v>0</v>
      </c>
      <c r="C143" s="22">
        <v>0</v>
      </c>
      <c r="D143" s="22">
        <v>0</v>
      </c>
      <c r="E143" s="22">
        <v>0</v>
      </c>
      <c r="F143" s="22">
        <v>0</v>
      </c>
      <c r="G143" s="22">
        <v>1</v>
      </c>
      <c r="H143" s="22">
        <v>1</v>
      </c>
      <c r="I143" s="22">
        <v>0</v>
      </c>
      <c r="J143" s="127">
        <f t="shared" si="31"/>
        <v>2</v>
      </c>
      <c r="K143" s="124"/>
      <c r="L143" s="126">
        <f t="shared" si="32"/>
        <v>0</v>
      </c>
      <c r="M143" s="126">
        <f t="shared" si="33"/>
        <v>0</v>
      </c>
      <c r="N143" s="126">
        <f t="shared" si="34"/>
        <v>0</v>
      </c>
      <c r="O143" s="126">
        <f t="shared" si="35"/>
        <v>2</v>
      </c>
      <c r="P143" s="126">
        <f t="shared" si="36"/>
        <v>2</v>
      </c>
    </row>
    <row r="144" spans="1:16" hidden="1" x14ac:dyDescent="0.25">
      <c r="A144" s="22">
        <v>0</v>
      </c>
      <c r="B144" s="22">
        <v>0</v>
      </c>
      <c r="C144" s="22">
        <v>0</v>
      </c>
      <c r="D144" s="22">
        <v>0</v>
      </c>
      <c r="E144" s="22">
        <v>0</v>
      </c>
      <c r="F144" s="22">
        <v>0</v>
      </c>
      <c r="G144" s="22">
        <v>0</v>
      </c>
      <c r="H144" s="22">
        <v>2</v>
      </c>
      <c r="I144" s="22">
        <v>0</v>
      </c>
      <c r="J144" s="127">
        <f t="shared" si="31"/>
        <v>2</v>
      </c>
      <c r="K144" s="124"/>
      <c r="L144" s="126">
        <f t="shared" si="32"/>
        <v>0</v>
      </c>
      <c r="M144" s="126">
        <f t="shared" si="33"/>
        <v>0</v>
      </c>
      <c r="N144" s="126">
        <f t="shared" si="34"/>
        <v>0</v>
      </c>
      <c r="O144" s="126">
        <f t="shared" si="35"/>
        <v>2</v>
      </c>
      <c r="P144" s="126">
        <f t="shared" si="36"/>
        <v>2</v>
      </c>
    </row>
    <row r="145" spans="1:16" hidden="1" x14ac:dyDescent="0.25">
      <c r="A145" s="22">
        <v>0</v>
      </c>
      <c r="B145" s="22">
        <v>0</v>
      </c>
      <c r="C145" s="22">
        <v>0</v>
      </c>
      <c r="D145" s="22">
        <v>0</v>
      </c>
      <c r="E145" s="22">
        <v>0</v>
      </c>
      <c r="F145" s="22">
        <v>0</v>
      </c>
      <c r="G145" s="22">
        <v>0</v>
      </c>
      <c r="H145" s="22">
        <v>2</v>
      </c>
      <c r="I145" s="22">
        <v>0</v>
      </c>
      <c r="J145" s="127">
        <f t="shared" si="31"/>
        <v>2</v>
      </c>
      <c r="K145" s="124"/>
      <c r="L145" s="126">
        <f t="shared" si="32"/>
        <v>0</v>
      </c>
      <c r="M145" s="126">
        <f t="shared" si="33"/>
        <v>0</v>
      </c>
      <c r="N145" s="126">
        <f t="shared" si="34"/>
        <v>0</v>
      </c>
      <c r="O145" s="126">
        <f t="shared" si="35"/>
        <v>2</v>
      </c>
      <c r="P145" s="126">
        <f t="shared" si="36"/>
        <v>2</v>
      </c>
    </row>
    <row r="146" spans="1:16" hidden="1" x14ac:dyDescent="0.25">
      <c r="A146" s="22">
        <v>0</v>
      </c>
      <c r="B146" s="22">
        <v>0</v>
      </c>
      <c r="C146" s="22">
        <v>0</v>
      </c>
      <c r="D146" s="22">
        <v>0</v>
      </c>
      <c r="E146" s="22">
        <v>0</v>
      </c>
      <c r="F146" s="22">
        <v>0</v>
      </c>
      <c r="G146" s="22">
        <v>0</v>
      </c>
      <c r="H146" s="22">
        <v>2</v>
      </c>
      <c r="I146" s="22">
        <v>0</v>
      </c>
      <c r="J146" s="127">
        <f t="shared" si="31"/>
        <v>2</v>
      </c>
      <c r="K146" s="124"/>
      <c r="L146" s="126">
        <f t="shared" si="32"/>
        <v>0</v>
      </c>
      <c r="M146" s="126">
        <f t="shared" si="33"/>
        <v>0</v>
      </c>
      <c r="N146" s="126">
        <f t="shared" si="34"/>
        <v>0</v>
      </c>
      <c r="O146" s="126">
        <f t="shared" si="35"/>
        <v>2</v>
      </c>
      <c r="P146" s="126">
        <f t="shared" si="36"/>
        <v>2</v>
      </c>
    </row>
    <row r="147" spans="1:16" hidden="1" x14ac:dyDescent="0.25">
      <c r="A147" s="22">
        <v>0</v>
      </c>
      <c r="B147" s="22">
        <v>0</v>
      </c>
      <c r="C147" s="22">
        <v>0</v>
      </c>
      <c r="D147" s="22">
        <v>0</v>
      </c>
      <c r="E147" s="22">
        <v>0</v>
      </c>
      <c r="F147" s="22">
        <v>0</v>
      </c>
      <c r="G147" s="22">
        <v>0</v>
      </c>
      <c r="H147" s="22">
        <v>2</v>
      </c>
      <c r="I147" s="22">
        <v>0</v>
      </c>
      <c r="J147" s="127">
        <f t="shared" si="31"/>
        <v>2</v>
      </c>
      <c r="K147" s="124"/>
      <c r="L147" s="126">
        <f t="shared" si="32"/>
        <v>0</v>
      </c>
      <c r="M147" s="126">
        <f t="shared" si="33"/>
        <v>0</v>
      </c>
      <c r="N147" s="126">
        <f t="shared" si="34"/>
        <v>0</v>
      </c>
      <c r="O147" s="126">
        <f t="shared" si="35"/>
        <v>2</v>
      </c>
      <c r="P147" s="126">
        <f t="shared" si="36"/>
        <v>2</v>
      </c>
    </row>
    <row r="148" spans="1:16" hidden="1" x14ac:dyDescent="0.25">
      <c r="A148" s="22">
        <v>0</v>
      </c>
      <c r="B148" s="22">
        <v>0</v>
      </c>
      <c r="C148" s="22">
        <v>0</v>
      </c>
      <c r="D148" s="22">
        <v>0</v>
      </c>
      <c r="E148" s="22">
        <v>0</v>
      </c>
      <c r="F148" s="22">
        <v>0</v>
      </c>
      <c r="G148" s="22">
        <v>0</v>
      </c>
      <c r="H148" s="22">
        <v>2</v>
      </c>
      <c r="I148" s="22">
        <v>0</v>
      </c>
      <c r="J148" s="127">
        <f t="shared" si="31"/>
        <v>2</v>
      </c>
      <c r="K148" s="124"/>
      <c r="L148" s="126">
        <f t="shared" si="32"/>
        <v>0</v>
      </c>
      <c r="M148" s="126">
        <f t="shared" si="33"/>
        <v>0</v>
      </c>
      <c r="N148" s="126">
        <f t="shared" si="34"/>
        <v>0</v>
      </c>
      <c r="O148" s="126">
        <f t="shared" si="35"/>
        <v>2</v>
      </c>
      <c r="P148" s="126">
        <f t="shared" si="36"/>
        <v>2</v>
      </c>
    </row>
    <row r="149" spans="1:16" hidden="1" x14ac:dyDescent="0.25">
      <c r="A149" s="22">
        <v>0</v>
      </c>
      <c r="B149" s="22">
        <v>0</v>
      </c>
      <c r="C149" s="22">
        <v>0</v>
      </c>
      <c r="D149" s="22">
        <v>0</v>
      </c>
      <c r="E149" s="22">
        <v>0</v>
      </c>
      <c r="F149" s="22">
        <v>0</v>
      </c>
      <c r="G149" s="22">
        <v>0</v>
      </c>
      <c r="H149" s="22">
        <v>2</v>
      </c>
      <c r="I149" s="22">
        <v>0</v>
      </c>
      <c r="J149" s="127">
        <f t="shared" si="31"/>
        <v>2</v>
      </c>
      <c r="K149" s="124"/>
      <c r="L149" s="126">
        <f t="shared" si="32"/>
        <v>0</v>
      </c>
      <c r="M149" s="126">
        <f t="shared" si="33"/>
        <v>0</v>
      </c>
      <c r="N149" s="126">
        <f t="shared" si="34"/>
        <v>0</v>
      </c>
      <c r="O149" s="126">
        <f t="shared" si="35"/>
        <v>2</v>
      </c>
      <c r="P149" s="126">
        <f t="shared" si="36"/>
        <v>2</v>
      </c>
    </row>
    <row r="150" spans="1:16" hidden="1" x14ac:dyDescent="0.25">
      <c r="A150" s="22">
        <v>0</v>
      </c>
      <c r="B150" s="22">
        <v>0</v>
      </c>
      <c r="C150" s="22">
        <v>0</v>
      </c>
      <c r="D150" s="22">
        <v>0</v>
      </c>
      <c r="E150" s="22">
        <v>0</v>
      </c>
      <c r="F150" s="22">
        <v>0</v>
      </c>
      <c r="G150" s="22">
        <v>0</v>
      </c>
      <c r="H150" s="22">
        <v>2</v>
      </c>
      <c r="I150" s="22">
        <v>0</v>
      </c>
      <c r="J150" s="127">
        <f t="shared" si="31"/>
        <v>2</v>
      </c>
      <c r="K150" s="124"/>
      <c r="L150" s="126">
        <f t="shared" si="32"/>
        <v>0</v>
      </c>
      <c r="M150" s="126">
        <f t="shared" si="33"/>
        <v>0</v>
      </c>
      <c r="N150" s="126">
        <f t="shared" si="34"/>
        <v>0</v>
      </c>
      <c r="O150" s="126">
        <f t="shared" si="35"/>
        <v>2</v>
      </c>
      <c r="P150" s="126">
        <f t="shared" si="36"/>
        <v>2</v>
      </c>
    </row>
    <row r="151" spans="1:16" hidden="1" x14ac:dyDescent="0.25">
      <c r="A151" s="22">
        <v>0</v>
      </c>
      <c r="B151" s="22">
        <v>0</v>
      </c>
      <c r="C151" s="22">
        <v>0</v>
      </c>
      <c r="D151" s="22">
        <v>0</v>
      </c>
      <c r="E151" s="22">
        <v>0</v>
      </c>
      <c r="F151" s="22">
        <v>0</v>
      </c>
      <c r="G151" s="22">
        <v>0</v>
      </c>
      <c r="H151" s="22">
        <v>2</v>
      </c>
      <c r="I151" s="22">
        <v>0</v>
      </c>
      <c r="J151" s="127">
        <f t="shared" si="31"/>
        <v>2</v>
      </c>
      <c r="K151" s="124"/>
      <c r="L151" s="126">
        <f t="shared" si="32"/>
        <v>0</v>
      </c>
      <c r="M151" s="126">
        <f t="shared" si="33"/>
        <v>0</v>
      </c>
      <c r="N151" s="126">
        <f t="shared" si="34"/>
        <v>0</v>
      </c>
      <c r="O151" s="126">
        <f t="shared" si="35"/>
        <v>2</v>
      </c>
      <c r="P151" s="126">
        <f t="shared" si="36"/>
        <v>2</v>
      </c>
    </row>
    <row r="152" spans="1:16" hidden="1" x14ac:dyDescent="0.25">
      <c r="A152" s="22">
        <v>0</v>
      </c>
      <c r="B152" s="22">
        <v>0</v>
      </c>
      <c r="C152" s="22">
        <v>0</v>
      </c>
      <c r="D152" s="22">
        <v>0</v>
      </c>
      <c r="E152" s="22">
        <v>0</v>
      </c>
      <c r="F152" s="22">
        <v>0</v>
      </c>
      <c r="G152" s="22">
        <v>0</v>
      </c>
      <c r="H152" s="22">
        <v>2</v>
      </c>
      <c r="I152" s="22">
        <v>0</v>
      </c>
      <c r="J152" s="127">
        <f t="shared" si="31"/>
        <v>2</v>
      </c>
      <c r="K152" s="124"/>
      <c r="L152" s="126">
        <f t="shared" si="32"/>
        <v>0</v>
      </c>
      <c r="M152" s="126">
        <f t="shared" si="33"/>
        <v>0</v>
      </c>
      <c r="N152" s="126">
        <f t="shared" si="34"/>
        <v>0</v>
      </c>
      <c r="O152" s="126">
        <f t="shared" si="35"/>
        <v>2</v>
      </c>
      <c r="P152" s="126">
        <f t="shared" si="36"/>
        <v>2</v>
      </c>
    </row>
    <row r="153" spans="1:16" hidden="1" x14ac:dyDescent="0.25">
      <c r="A153" s="22">
        <v>0</v>
      </c>
      <c r="B153" s="22">
        <v>0</v>
      </c>
      <c r="C153" s="22">
        <v>0</v>
      </c>
      <c r="D153" s="22">
        <v>0</v>
      </c>
      <c r="E153" s="22">
        <v>0</v>
      </c>
      <c r="F153" s="22">
        <v>0</v>
      </c>
      <c r="G153" s="22">
        <v>0</v>
      </c>
      <c r="H153" s="22">
        <v>2</v>
      </c>
      <c r="I153" s="22">
        <v>0</v>
      </c>
      <c r="J153" s="127">
        <f t="shared" si="31"/>
        <v>2</v>
      </c>
      <c r="K153" s="124"/>
      <c r="L153" s="126">
        <f t="shared" si="32"/>
        <v>0</v>
      </c>
      <c r="M153" s="126">
        <f t="shared" si="33"/>
        <v>0</v>
      </c>
      <c r="N153" s="126">
        <f t="shared" si="34"/>
        <v>0</v>
      </c>
      <c r="O153" s="126">
        <f t="shared" si="35"/>
        <v>2</v>
      </c>
      <c r="P153" s="126">
        <f t="shared" si="36"/>
        <v>2</v>
      </c>
    </row>
    <row r="154" spans="1:16" hidden="1" x14ac:dyDescent="0.25">
      <c r="A154" s="22">
        <v>0</v>
      </c>
      <c r="B154" s="22">
        <v>0</v>
      </c>
      <c r="C154" s="22">
        <v>0</v>
      </c>
      <c r="D154" s="22">
        <v>0</v>
      </c>
      <c r="E154" s="22">
        <v>0</v>
      </c>
      <c r="F154" s="22">
        <v>0</v>
      </c>
      <c r="G154" s="22">
        <v>0</v>
      </c>
      <c r="H154" s="22">
        <v>2</v>
      </c>
      <c r="I154" s="22">
        <v>0</v>
      </c>
      <c r="J154" s="127">
        <f t="shared" si="31"/>
        <v>2</v>
      </c>
      <c r="K154" s="124"/>
      <c r="L154" s="126">
        <f t="shared" si="32"/>
        <v>0</v>
      </c>
      <c r="M154" s="126">
        <f t="shared" si="33"/>
        <v>0</v>
      </c>
      <c r="N154" s="126">
        <f t="shared" si="34"/>
        <v>0</v>
      </c>
      <c r="O154" s="126">
        <f t="shared" si="35"/>
        <v>2</v>
      </c>
      <c r="P154" s="126">
        <f t="shared" si="36"/>
        <v>2</v>
      </c>
    </row>
    <row r="155" spans="1:16" hidden="1" x14ac:dyDescent="0.25">
      <c r="A155" s="22">
        <v>0</v>
      </c>
      <c r="B155" s="22">
        <v>0</v>
      </c>
      <c r="C155" s="22">
        <v>0</v>
      </c>
      <c r="D155" s="22">
        <v>0</v>
      </c>
      <c r="E155" s="22">
        <v>0</v>
      </c>
      <c r="F155" s="22">
        <v>0</v>
      </c>
      <c r="G155" s="22">
        <v>0</v>
      </c>
      <c r="H155" s="22">
        <v>2</v>
      </c>
      <c r="I155" s="22">
        <v>0</v>
      </c>
      <c r="J155" s="127">
        <f t="shared" si="31"/>
        <v>2</v>
      </c>
      <c r="K155" s="124"/>
      <c r="L155" s="126">
        <f t="shared" si="32"/>
        <v>0</v>
      </c>
      <c r="M155" s="126">
        <f t="shared" si="33"/>
        <v>0</v>
      </c>
      <c r="N155" s="126">
        <f t="shared" si="34"/>
        <v>0</v>
      </c>
      <c r="O155" s="126">
        <f t="shared" si="35"/>
        <v>2</v>
      </c>
      <c r="P155" s="126">
        <f t="shared" si="36"/>
        <v>2</v>
      </c>
    </row>
    <row r="156" spans="1:16" hidden="1" x14ac:dyDescent="0.25">
      <c r="A156" s="22">
        <v>0</v>
      </c>
      <c r="B156" s="22">
        <v>0</v>
      </c>
      <c r="C156" s="22">
        <v>0</v>
      </c>
      <c r="D156" s="22">
        <v>0</v>
      </c>
      <c r="E156" s="22">
        <v>0</v>
      </c>
      <c r="F156" s="22">
        <v>0</v>
      </c>
      <c r="G156" s="22">
        <v>0</v>
      </c>
      <c r="H156" s="22">
        <v>1</v>
      </c>
      <c r="I156" s="22">
        <v>1</v>
      </c>
      <c r="J156" s="127">
        <f t="shared" si="31"/>
        <v>2</v>
      </c>
      <c r="K156" s="124"/>
      <c r="L156" s="126">
        <f t="shared" si="32"/>
        <v>0</v>
      </c>
      <c r="M156" s="126">
        <f t="shared" si="33"/>
        <v>0</v>
      </c>
      <c r="N156" s="126">
        <f t="shared" si="34"/>
        <v>0</v>
      </c>
      <c r="O156" s="126">
        <f t="shared" si="35"/>
        <v>2</v>
      </c>
      <c r="P156" s="126">
        <f t="shared" si="36"/>
        <v>2</v>
      </c>
    </row>
    <row r="157" spans="1:16" hidden="1" x14ac:dyDescent="0.25">
      <c r="A157" s="22">
        <v>0</v>
      </c>
      <c r="B157" s="22">
        <v>0</v>
      </c>
      <c r="C157" s="22">
        <v>0</v>
      </c>
      <c r="D157" s="22">
        <v>0</v>
      </c>
      <c r="E157" s="22">
        <v>0</v>
      </c>
      <c r="F157" s="22">
        <v>0</v>
      </c>
      <c r="G157" s="22">
        <v>0</v>
      </c>
      <c r="H157" s="22">
        <v>1</v>
      </c>
      <c r="I157" s="22">
        <v>1</v>
      </c>
      <c r="J157" s="127">
        <f t="shared" si="31"/>
        <v>2</v>
      </c>
      <c r="K157" s="124"/>
      <c r="L157" s="126">
        <f t="shared" si="32"/>
        <v>0</v>
      </c>
      <c r="M157" s="126">
        <f t="shared" si="33"/>
        <v>0</v>
      </c>
      <c r="N157" s="126">
        <f t="shared" si="34"/>
        <v>0</v>
      </c>
      <c r="O157" s="126">
        <f t="shared" si="35"/>
        <v>2</v>
      </c>
      <c r="P157" s="126">
        <f t="shared" si="36"/>
        <v>2</v>
      </c>
    </row>
    <row r="158" spans="1:16" hidden="1" x14ac:dyDescent="0.25">
      <c r="A158" s="22">
        <v>0</v>
      </c>
      <c r="B158" s="22">
        <v>0</v>
      </c>
      <c r="C158" s="22">
        <v>0</v>
      </c>
      <c r="D158" s="22">
        <v>0</v>
      </c>
      <c r="E158" s="22">
        <v>0</v>
      </c>
      <c r="F158" s="22">
        <v>0</v>
      </c>
      <c r="G158" s="22">
        <v>0</v>
      </c>
      <c r="H158" s="22">
        <v>0</v>
      </c>
      <c r="I158" s="22">
        <v>2</v>
      </c>
      <c r="J158" s="127">
        <f t="shared" si="31"/>
        <v>2</v>
      </c>
      <c r="K158" s="124"/>
      <c r="L158" s="126">
        <f t="shared" si="32"/>
        <v>0</v>
      </c>
      <c r="M158" s="126">
        <f t="shared" si="33"/>
        <v>0</v>
      </c>
      <c r="N158" s="126">
        <f t="shared" si="34"/>
        <v>0</v>
      </c>
      <c r="O158" s="126">
        <f t="shared" si="35"/>
        <v>2</v>
      </c>
      <c r="P158" s="126">
        <f t="shared" si="36"/>
        <v>2</v>
      </c>
    </row>
    <row r="159" spans="1:16" hidden="1" x14ac:dyDescent="0.25">
      <c r="A159" s="22">
        <v>0</v>
      </c>
      <c r="B159" s="22">
        <v>0</v>
      </c>
      <c r="C159" s="22">
        <v>0</v>
      </c>
      <c r="D159" s="22">
        <v>0</v>
      </c>
      <c r="E159" s="22">
        <v>0</v>
      </c>
      <c r="F159" s="22">
        <v>0</v>
      </c>
      <c r="G159" s="22">
        <v>0</v>
      </c>
      <c r="H159" s="22">
        <v>0</v>
      </c>
      <c r="I159" s="22">
        <v>2</v>
      </c>
      <c r="J159" s="127">
        <f t="shared" si="31"/>
        <v>2</v>
      </c>
      <c r="K159" s="124"/>
      <c r="L159" s="126">
        <f t="shared" si="32"/>
        <v>0</v>
      </c>
      <c r="M159" s="126">
        <f t="shared" si="33"/>
        <v>0</v>
      </c>
      <c r="N159" s="126">
        <f t="shared" si="34"/>
        <v>0</v>
      </c>
      <c r="O159" s="126">
        <f t="shared" si="35"/>
        <v>2</v>
      </c>
      <c r="P159" s="126">
        <f t="shared" si="36"/>
        <v>2</v>
      </c>
    </row>
    <row r="160" spans="1:16" hidden="1" x14ac:dyDescent="0.25">
      <c r="A160" s="22">
        <v>0</v>
      </c>
      <c r="B160" s="22">
        <v>0</v>
      </c>
      <c r="C160" s="22">
        <v>0</v>
      </c>
      <c r="D160" s="22">
        <v>0</v>
      </c>
      <c r="E160" s="22">
        <v>0</v>
      </c>
      <c r="F160" s="22">
        <v>0</v>
      </c>
      <c r="G160" s="22">
        <v>0</v>
      </c>
      <c r="H160" s="22">
        <v>0</v>
      </c>
      <c r="I160" s="22">
        <v>2</v>
      </c>
      <c r="J160" s="127">
        <f t="shared" si="31"/>
        <v>2</v>
      </c>
      <c r="K160" s="124"/>
      <c r="L160" s="126">
        <f t="shared" si="32"/>
        <v>0</v>
      </c>
      <c r="M160" s="126">
        <f t="shared" si="33"/>
        <v>0</v>
      </c>
      <c r="N160" s="126">
        <f t="shared" si="34"/>
        <v>0</v>
      </c>
      <c r="O160" s="126">
        <f t="shared" si="35"/>
        <v>2</v>
      </c>
      <c r="P160" s="126">
        <f t="shared" si="36"/>
        <v>2</v>
      </c>
    </row>
    <row r="161" spans="1:16" hidden="1" x14ac:dyDescent="0.25">
      <c r="A161" s="22">
        <v>0</v>
      </c>
      <c r="B161" s="22">
        <v>0</v>
      </c>
      <c r="C161" s="22">
        <v>0</v>
      </c>
      <c r="D161" s="22">
        <v>0</v>
      </c>
      <c r="E161" s="22">
        <v>0</v>
      </c>
      <c r="F161" s="22">
        <v>0</v>
      </c>
      <c r="G161" s="22">
        <v>0</v>
      </c>
      <c r="H161" s="22">
        <v>0</v>
      </c>
      <c r="I161" s="22">
        <v>2</v>
      </c>
      <c r="J161" s="127">
        <f t="shared" si="31"/>
        <v>2</v>
      </c>
      <c r="K161" s="124"/>
      <c r="L161" s="126">
        <f t="shared" si="32"/>
        <v>0</v>
      </c>
      <c r="M161" s="126">
        <f t="shared" si="33"/>
        <v>0</v>
      </c>
      <c r="N161" s="126">
        <f t="shared" si="34"/>
        <v>0</v>
      </c>
      <c r="O161" s="126">
        <f t="shared" si="35"/>
        <v>2</v>
      </c>
      <c r="P161" s="126">
        <f t="shared" si="36"/>
        <v>2</v>
      </c>
    </row>
    <row r="162" spans="1:16" hidden="1" x14ac:dyDescent="0.25">
      <c r="A162" s="22">
        <v>0</v>
      </c>
      <c r="B162" s="22">
        <v>0</v>
      </c>
      <c r="C162" s="22">
        <v>0</v>
      </c>
      <c r="D162" s="22">
        <v>0</v>
      </c>
      <c r="E162" s="22">
        <v>0</v>
      </c>
      <c r="F162" s="22">
        <v>0</v>
      </c>
      <c r="G162" s="22">
        <v>0</v>
      </c>
      <c r="H162" s="22">
        <v>0</v>
      </c>
      <c r="I162" s="22">
        <v>2</v>
      </c>
      <c r="J162" s="127">
        <f t="shared" si="31"/>
        <v>2</v>
      </c>
      <c r="K162" s="124"/>
      <c r="L162" s="126">
        <f t="shared" si="32"/>
        <v>0</v>
      </c>
      <c r="M162" s="126">
        <f t="shared" si="33"/>
        <v>0</v>
      </c>
      <c r="N162" s="126">
        <f t="shared" si="34"/>
        <v>0</v>
      </c>
      <c r="O162" s="126">
        <f t="shared" si="35"/>
        <v>2</v>
      </c>
      <c r="P162" s="126">
        <f t="shared" si="36"/>
        <v>2</v>
      </c>
    </row>
    <row r="163" spans="1:16" hidden="1" x14ac:dyDescent="0.25">
      <c r="A163" s="22">
        <v>0</v>
      </c>
      <c r="B163" s="22">
        <v>0</v>
      </c>
      <c r="C163" s="22">
        <v>0</v>
      </c>
      <c r="D163" s="22">
        <v>0</v>
      </c>
      <c r="E163" s="22">
        <v>0</v>
      </c>
      <c r="F163" s="22">
        <v>0</v>
      </c>
      <c r="G163" s="22">
        <v>0</v>
      </c>
      <c r="H163" s="22">
        <v>0</v>
      </c>
      <c r="I163" s="22">
        <v>2</v>
      </c>
      <c r="J163" s="127">
        <f t="shared" si="31"/>
        <v>2</v>
      </c>
      <c r="K163" s="124"/>
      <c r="L163" s="126">
        <f t="shared" si="32"/>
        <v>0</v>
      </c>
      <c r="M163" s="126">
        <f t="shared" si="33"/>
        <v>0</v>
      </c>
      <c r="N163" s="126">
        <f t="shared" si="34"/>
        <v>0</v>
      </c>
      <c r="O163" s="126">
        <f t="shared" si="35"/>
        <v>2</v>
      </c>
      <c r="P163" s="126">
        <f t="shared" si="36"/>
        <v>2</v>
      </c>
    </row>
    <row r="164" spans="1:16" hidden="1" x14ac:dyDescent="0.25">
      <c r="A164" s="22">
        <v>0</v>
      </c>
      <c r="B164" s="22">
        <v>0</v>
      </c>
      <c r="C164" s="22">
        <v>0</v>
      </c>
      <c r="D164" s="22">
        <v>0</v>
      </c>
      <c r="E164" s="22">
        <v>0</v>
      </c>
      <c r="F164" s="22">
        <v>0</v>
      </c>
      <c r="G164" s="22">
        <v>0</v>
      </c>
      <c r="H164" s="22">
        <v>0</v>
      </c>
      <c r="I164" s="22">
        <v>2</v>
      </c>
      <c r="J164" s="127">
        <f t="shared" si="31"/>
        <v>2</v>
      </c>
      <c r="K164" s="124"/>
      <c r="L164" s="126">
        <f t="shared" si="32"/>
        <v>0</v>
      </c>
      <c r="M164" s="126">
        <f t="shared" si="33"/>
        <v>0</v>
      </c>
      <c r="N164" s="126">
        <f t="shared" si="34"/>
        <v>0</v>
      </c>
      <c r="O164" s="126">
        <f t="shared" si="35"/>
        <v>2</v>
      </c>
      <c r="P164" s="126">
        <f t="shared" si="36"/>
        <v>2</v>
      </c>
    </row>
    <row r="165" spans="1:16" hidden="1" x14ac:dyDescent="0.25">
      <c r="A165" s="22">
        <v>0</v>
      </c>
      <c r="B165" s="22">
        <v>0</v>
      </c>
      <c r="C165" s="22">
        <v>0</v>
      </c>
      <c r="D165" s="22">
        <v>0</v>
      </c>
      <c r="E165" s="22">
        <v>0</v>
      </c>
      <c r="F165" s="22">
        <v>0</v>
      </c>
      <c r="G165" s="22">
        <v>0</v>
      </c>
      <c r="H165" s="22">
        <v>0</v>
      </c>
      <c r="I165" s="22">
        <v>2</v>
      </c>
      <c r="J165" s="127">
        <f t="shared" si="31"/>
        <v>2</v>
      </c>
      <c r="K165" s="124"/>
      <c r="L165" s="126">
        <f t="shared" si="32"/>
        <v>0</v>
      </c>
      <c r="M165" s="126">
        <f t="shared" si="33"/>
        <v>0</v>
      </c>
      <c r="N165" s="126">
        <f t="shared" si="34"/>
        <v>0</v>
      </c>
      <c r="O165" s="126">
        <f t="shared" si="35"/>
        <v>2</v>
      </c>
      <c r="P165" s="126">
        <f t="shared" si="36"/>
        <v>2</v>
      </c>
    </row>
    <row r="166" spans="1:16" hidden="1" x14ac:dyDescent="0.25">
      <c r="A166" s="22">
        <v>0</v>
      </c>
      <c r="B166" s="22">
        <v>0</v>
      </c>
      <c r="C166" s="22">
        <v>0</v>
      </c>
      <c r="D166" s="22">
        <v>0</v>
      </c>
      <c r="E166" s="22">
        <v>0</v>
      </c>
      <c r="F166" s="22">
        <v>1</v>
      </c>
      <c r="G166" s="22">
        <v>0</v>
      </c>
      <c r="H166" s="22">
        <v>0</v>
      </c>
      <c r="I166" s="22">
        <v>0</v>
      </c>
      <c r="J166" s="127">
        <f t="shared" si="31"/>
        <v>1</v>
      </c>
      <c r="K166" s="124"/>
      <c r="L166" s="126">
        <f t="shared" si="32"/>
        <v>0</v>
      </c>
      <c r="M166" s="126">
        <f t="shared" si="33"/>
        <v>0</v>
      </c>
      <c r="N166" s="126">
        <f t="shared" si="34"/>
        <v>1</v>
      </c>
      <c r="O166" s="126">
        <f t="shared" si="35"/>
        <v>0</v>
      </c>
      <c r="P166" s="126">
        <f t="shared" si="36"/>
        <v>1</v>
      </c>
    </row>
    <row r="167" spans="1:16" hidden="1" x14ac:dyDescent="0.25">
      <c r="A167" s="22">
        <v>0</v>
      </c>
      <c r="B167" s="22">
        <v>0</v>
      </c>
      <c r="C167" s="22">
        <v>0</v>
      </c>
      <c r="D167" s="22">
        <v>0</v>
      </c>
      <c r="E167" s="22">
        <v>0</v>
      </c>
      <c r="F167" s="22">
        <v>1</v>
      </c>
      <c r="G167" s="22">
        <v>0</v>
      </c>
      <c r="H167" s="22">
        <v>0</v>
      </c>
      <c r="I167" s="22">
        <v>0</v>
      </c>
      <c r="J167" s="127">
        <f t="shared" si="31"/>
        <v>1</v>
      </c>
      <c r="K167" s="124"/>
      <c r="L167" s="126">
        <f t="shared" si="32"/>
        <v>0</v>
      </c>
      <c r="M167" s="126">
        <f t="shared" si="33"/>
        <v>0</v>
      </c>
      <c r="N167" s="126">
        <f t="shared" si="34"/>
        <v>1</v>
      </c>
      <c r="O167" s="126">
        <f t="shared" si="35"/>
        <v>0</v>
      </c>
      <c r="P167" s="126">
        <f t="shared" si="36"/>
        <v>1</v>
      </c>
    </row>
    <row r="168" spans="1:16" hidden="1" x14ac:dyDescent="0.25">
      <c r="A168" s="22">
        <v>0</v>
      </c>
      <c r="B168" s="22">
        <v>0</v>
      </c>
      <c r="C168" s="22">
        <v>0</v>
      </c>
      <c r="D168" s="22">
        <v>0</v>
      </c>
      <c r="E168" s="22">
        <v>0</v>
      </c>
      <c r="F168" s="22">
        <v>1</v>
      </c>
      <c r="G168" s="22">
        <v>0</v>
      </c>
      <c r="H168" s="22">
        <v>0</v>
      </c>
      <c r="I168" s="22">
        <v>0</v>
      </c>
      <c r="J168" s="127">
        <f t="shared" si="31"/>
        <v>1</v>
      </c>
      <c r="K168" s="124"/>
      <c r="L168" s="126">
        <f t="shared" si="32"/>
        <v>0</v>
      </c>
      <c r="M168" s="126">
        <f t="shared" si="33"/>
        <v>0</v>
      </c>
      <c r="N168" s="126">
        <f t="shared" si="34"/>
        <v>1</v>
      </c>
      <c r="O168" s="126">
        <f t="shared" si="35"/>
        <v>0</v>
      </c>
      <c r="P168" s="126">
        <f t="shared" si="36"/>
        <v>1</v>
      </c>
    </row>
    <row r="169" spans="1:16" hidden="1" x14ac:dyDescent="0.25">
      <c r="A169" s="22">
        <v>0</v>
      </c>
      <c r="B169" s="22">
        <v>0</v>
      </c>
      <c r="C169" s="22">
        <v>0</v>
      </c>
      <c r="D169" s="22">
        <v>0</v>
      </c>
      <c r="E169" s="22">
        <v>0</v>
      </c>
      <c r="F169" s="22">
        <v>1</v>
      </c>
      <c r="G169" s="22">
        <v>0</v>
      </c>
      <c r="H169" s="22">
        <v>0</v>
      </c>
      <c r="I169" s="22">
        <v>0</v>
      </c>
      <c r="J169" s="127">
        <f t="shared" si="31"/>
        <v>1</v>
      </c>
      <c r="K169" s="124"/>
      <c r="L169" s="126">
        <f t="shared" si="32"/>
        <v>0</v>
      </c>
      <c r="M169" s="126">
        <f t="shared" si="33"/>
        <v>0</v>
      </c>
      <c r="N169" s="126">
        <f t="shared" si="34"/>
        <v>1</v>
      </c>
      <c r="O169" s="126">
        <f t="shared" si="35"/>
        <v>0</v>
      </c>
      <c r="P169" s="126">
        <f t="shared" si="36"/>
        <v>1</v>
      </c>
    </row>
    <row r="170" spans="1:16" hidden="1" x14ac:dyDescent="0.25">
      <c r="A170" s="22">
        <v>0</v>
      </c>
      <c r="B170" s="22">
        <v>0</v>
      </c>
      <c r="C170" s="22">
        <v>0</v>
      </c>
      <c r="D170" s="22">
        <v>0</v>
      </c>
      <c r="E170" s="22">
        <v>0</v>
      </c>
      <c r="F170" s="22">
        <v>1</v>
      </c>
      <c r="G170" s="22">
        <v>0</v>
      </c>
      <c r="H170" s="22">
        <v>0</v>
      </c>
      <c r="I170" s="22">
        <v>0</v>
      </c>
      <c r="J170" s="127">
        <f t="shared" si="31"/>
        <v>1</v>
      </c>
      <c r="K170" s="124"/>
      <c r="L170" s="126">
        <f t="shared" si="32"/>
        <v>0</v>
      </c>
      <c r="M170" s="126">
        <f t="shared" si="33"/>
        <v>0</v>
      </c>
      <c r="N170" s="126">
        <f t="shared" si="34"/>
        <v>1</v>
      </c>
      <c r="O170" s="126">
        <f t="shared" si="35"/>
        <v>0</v>
      </c>
      <c r="P170" s="126">
        <f t="shared" si="36"/>
        <v>1</v>
      </c>
    </row>
    <row r="171" spans="1:16" hidden="1" x14ac:dyDescent="0.25">
      <c r="A171" s="22">
        <v>0</v>
      </c>
      <c r="B171" s="22">
        <v>0</v>
      </c>
      <c r="C171" s="22">
        <v>0</v>
      </c>
      <c r="D171" s="22">
        <v>0</v>
      </c>
      <c r="E171" s="22">
        <v>0</v>
      </c>
      <c r="F171" s="22">
        <v>1</v>
      </c>
      <c r="G171" s="22">
        <v>0</v>
      </c>
      <c r="H171" s="22">
        <v>0</v>
      </c>
      <c r="I171" s="22">
        <v>0</v>
      </c>
      <c r="J171" s="127">
        <f t="shared" si="31"/>
        <v>1</v>
      </c>
      <c r="K171" s="124"/>
      <c r="L171" s="126">
        <f t="shared" si="32"/>
        <v>0</v>
      </c>
      <c r="M171" s="126">
        <f t="shared" si="33"/>
        <v>0</v>
      </c>
      <c r="N171" s="126">
        <f t="shared" si="34"/>
        <v>1</v>
      </c>
      <c r="O171" s="126">
        <f t="shared" si="35"/>
        <v>0</v>
      </c>
      <c r="P171" s="126">
        <f t="shared" si="36"/>
        <v>1</v>
      </c>
    </row>
    <row r="172" spans="1:16" hidden="1" x14ac:dyDescent="0.25">
      <c r="A172" s="22">
        <v>0</v>
      </c>
      <c r="B172" s="22">
        <v>0</v>
      </c>
      <c r="C172" s="22">
        <v>0</v>
      </c>
      <c r="D172" s="22">
        <v>0</v>
      </c>
      <c r="E172" s="22">
        <v>0</v>
      </c>
      <c r="F172" s="22">
        <v>0</v>
      </c>
      <c r="G172" s="22">
        <v>1</v>
      </c>
      <c r="H172" s="22">
        <v>0</v>
      </c>
      <c r="I172" s="22">
        <v>0</v>
      </c>
      <c r="J172" s="127">
        <f t="shared" si="31"/>
        <v>1</v>
      </c>
      <c r="K172" s="124"/>
      <c r="L172" s="126">
        <f t="shared" si="32"/>
        <v>0</v>
      </c>
      <c r="M172" s="126">
        <f t="shared" si="33"/>
        <v>0</v>
      </c>
      <c r="N172" s="126">
        <f t="shared" si="34"/>
        <v>0</v>
      </c>
      <c r="O172" s="126">
        <f t="shared" si="35"/>
        <v>1</v>
      </c>
      <c r="P172" s="126">
        <f t="shared" si="36"/>
        <v>1</v>
      </c>
    </row>
    <row r="173" spans="1:16" hidden="1" x14ac:dyDescent="0.25">
      <c r="A173" s="22">
        <v>0</v>
      </c>
      <c r="B173" s="22">
        <v>0</v>
      </c>
      <c r="C173" s="22">
        <v>0</v>
      </c>
      <c r="D173" s="22">
        <v>0</v>
      </c>
      <c r="E173" s="22">
        <v>0</v>
      </c>
      <c r="F173" s="22">
        <v>0</v>
      </c>
      <c r="G173" s="22">
        <v>1</v>
      </c>
      <c r="H173" s="22">
        <v>0</v>
      </c>
      <c r="I173" s="22">
        <v>0</v>
      </c>
      <c r="J173" s="127">
        <f t="shared" ref="J173:J183" si="37">SUM(A173:I173)</f>
        <v>1</v>
      </c>
      <c r="K173" s="124"/>
      <c r="L173" s="126">
        <f t="shared" si="32"/>
        <v>0</v>
      </c>
      <c r="M173" s="126">
        <f t="shared" si="33"/>
        <v>0</v>
      </c>
      <c r="N173" s="126">
        <f t="shared" si="34"/>
        <v>0</v>
      </c>
      <c r="O173" s="126">
        <f t="shared" si="35"/>
        <v>1</v>
      </c>
      <c r="P173" s="126">
        <f t="shared" si="36"/>
        <v>1</v>
      </c>
    </row>
    <row r="174" spans="1:16" hidden="1" x14ac:dyDescent="0.25">
      <c r="A174" s="22">
        <v>0</v>
      </c>
      <c r="B174" s="22">
        <v>0</v>
      </c>
      <c r="C174" s="22">
        <v>0</v>
      </c>
      <c r="D174" s="22">
        <v>0</v>
      </c>
      <c r="E174" s="22">
        <v>0</v>
      </c>
      <c r="F174" s="22">
        <v>0</v>
      </c>
      <c r="G174" s="22">
        <v>1</v>
      </c>
      <c r="H174" s="22">
        <v>0</v>
      </c>
      <c r="I174" s="22">
        <v>0</v>
      </c>
      <c r="J174" s="127">
        <f t="shared" si="37"/>
        <v>1</v>
      </c>
      <c r="K174" s="124"/>
      <c r="L174" s="128">
        <f t="shared" ref="L174:L183" si="38">SUM(A174:C174)</f>
        <v>0</v>
      </c>
      <c r="M174" s="128">
        <f t="shared" ref="M174:M183" si="39">SUM(D174:E174)</f>
        <v>0</v>
      </c>
      <c r="N174" s="128">
        <f t="shared" ref="N174:N183" si="40">F174</f>
        <v>0</v>
      </c>
      <c r="O174" s="128">
        <f t="shared" ref="O174:O183" si="41">SUM(G174:I174)</f>
        <v>1</v>
      </c>
      <c r="P174" s="128">
        <f t="shared" ref="P174:P183" si="42">SUM(L174:O174)</f>
        <v>1</v>
      </c>
    </row>
    <row r="175" spans="1:16" hidden="1" x14ac:dyDescent="0.25">
      <c r="A175" s="22">
        <v>0</v>
      </c>
      <c r="B175" s="22">
        <v>0</v>
      </c>
      <c r="C175" s="22">
        <v>0</v>
      </c>
      <c r="D175" s="22">
        <v>0</v>
      </c>
      <c r="E175" s="22">
        <v>0</v>
      </c>
      <c r="F175" s="22">
        <v>0</v>
      </c>
      <c r="G175" s="22">
        <v>0</v>
      </c>
      <c r="H175" s="22">
        <v>1</v>
      </c>
      <c r="I175" s="22">
        <v>0</v>
      </c>
      <c r="J175" s="127">
        <f t="shared" si="37"/>
        <v>1</v>
      </c>
      <c r="K175" s="124"/>
      <c r="L175" s="126">
        <f t="shared" si="38"/>
        <v>0</v>
      </c>
      <c r="M175" s="126">
        <f t="shared" si="39"/>
        <v>0</v>
      </c>
      <c r="N175" s="126">
        <f t="shared" si="40"/>
        <v>0</v>
      </c>
      <c r="O175" s="126">
        <f t="shared" si="41"/>
        <v>1</v>
      </c>
      <c r="P175" s="126">
        <f t="shared" si="42"/>
        <v>1</v>
      </c>
    </row>
    <row r="176" spans="1:16" hidden="1" x14ac:dyDescent="0.25">
      <c r="A176" s="22">
        <v>0</v>
      </c>
      <c r="B176" s="22">
        <v>0</v>
      </c>
      <c r="C176" s="22">
        <v>0</v>
      </c>
      <c r="D176" s="22">
        <v>0</v>
      </c>
      <c r="E176" s="22">
        <v>0</v>
      </c>
      <c r="F176" s="22">
        <v>0</v>
      </c>
      <c r="G176" s="22">
        <v>0</v>
      </c>
      <c r="H176" s="22">
        <v>1</v>
      </c>
      <c r="I176" s="22">
        <v>0</v>
      </c>
      <c r="J176" s="127">
        <f t="shared" si="37"/>
        <v>1</v>
      </c>
      <c r="K176" s="124"/>
      <c r="L176" s="126">
        <f t="shared" si="38"/>
        <v>0</v>
      </c>
      <c r="M176" s="126">
        <f t="shared" si="39"/>
        <v>0</v>
      </c>
      <c r="N176" s="126">
        <f t="shared" si="40"/>
        <v>0</v>
      </c>
      <c r="O176" s="126">
        <f t="shared" si="41"/>
        <v>1</v>
      </c>
      <c r="P176" s="126">
        <f t="shared" si="42"/>
        <v>1</v>
      </c>
    </row>
    <row r="177" spans="1:16" hidden="1" x14ac:dyDescent="0.25">
      <c r="A177" s="22">
        <v>0</v>
      </c>
      <c r="B177" s="22">
        <v>0</v>
      </c>
      <c r="C177" s="22">
        <v>0</v>
      </c>
      <c r="D177" s="22">
        <v>0</v>
      </c>
      <c r="E177" s="22">
        <v>0</v>
      </c>
      <c r="F177" s="22">
        <v>0</v>
      </c>
      <c r="G177" s="22">
        <v>0</v>
      </c>
      <c r="H177" s="22">
        <v>1</v>
      </c>
      <c r="I177" s="22">
        <v>0</v>
      </c>
      <c r="J177" s="127">
        <f t="shared" si="37"/>
        <v>1</v>
      </c>
      <c r="K177" s="124"/>
      <c r="L177" s="126">
        <f t="shared" si="38"/>
        <v>0</v>
      </c>
      <c r="M177" s="126">
        <f t="shared" si="39"/>
        <v>0</v>
      </c>
      <c r="N177" s="126">
        <f t="shared" si="40"/>
        <v>0</v>
      </c>
      <c r="O177" s="126">
        <f t="shared" si="41"/>
        <v>1</v>
      </c>
      <c r="P177" s="126">
        <f t="shared" si="42"/>
        <v>1</v>
      </c>
    </row>
    <row r="178" spans="1:16" hidden="1" x14ac:dyDescent="0.25">
      <c r="A178" s="22">
        <v>0</v>
      </c>
      <c r="B178" s="22">
        <v>0</v>
      </c>
      <c r="C178" s="22">
        <v>0</v>
      </c>
      <c r="D178" s="22">
        <v>0</v>
      </c>
      <c r="E178" s="22">
        <v>0</v>
      </c>
      <c r="F178" s="22">
        <v>0</v>
      </c>
      <c r="G178" s="22">
        <v>0</v>
      </c>
      <c r="H178" s="22">
        <v>1</v>
      </c>
      <c r="I178" s="22">
        <v>0</v>
      </c>
      <c r="J178" s="127">
        <f t="shared" si="37"/>
        <v>1</v>
      </c>
      <c r="K178" s="124"/>
      <c r="L178" s="126">
        <f t="shared" si="38"/>
        <v>0</v>
      </c>
      <c r="M178" s="126">
        <f t="shared" si="39"/>
        <v>0</v>
      </c>
      <c r="N178" s="126">
        <f t="shared" si="40"/>
        <v>0</v>
      </c>
      <c r="O178" s="126">
        <f t="shared" si="41"/>
        <v>1</v>
      </c>
      <c r="P178" s="126">
        <f t="shared" si="42"/>
        <v>1</v>
      </c>
    </row>
    <row r="179" spans="1:16" hidden="1" x14ac:dyDescent="0.25">
      <c r="A179" s="22">
        <v>0</v>
      </c>
      <c r="B179" s="22">
        <v>0</v>
      </c>
      <c r="C179" s="22">
        <v>0</v>
      </c>
      <c r="D179" s="22">
        <v>0</v>
      </c>
      <c r="E179" s="22">
        <v>0</v>
      </c>
      <c r="F179" s="22">
        <v>0</v>
      </c>
      <c r="G179" s="22">
        <v>0</v>
      </c>
      <c r="H179" s="22">
        <v>0</v>
      </c>
      <c r="I179" s="22">
        <v>1</v>
      </c>
      <c r="J179" s="127">
        <f t="shared" si="37"/>
        <v>1</v>
      </c>
      <c r="K179" s="124"/>
      <c r="L179" s="126">
        <f t="shared" si="38"/>
        <v>0</v>
      </c>
      <c r="M179" s="126">
        <f t="shared" si="39"/>
        <v>0</v>
      </c>
      <c r="N179" s="126">
        <f t="shared" si="40"/>
        <v>0</v>
      </c>
      <c r="O179" s="126">
        <f t="shared" si="41"/>
        <v>1</v>
      </c>
      <c r="P179" s="126">
        <f t="shared" si="42"/>
        <v>1</v>
      </c>
    </row>
    <row r="180" spans="1:16" hidden="1" x14ac:dyDescent="0.25">
      <c r="A180" s="22">
        <v>0</v>
      </c>
      <c r="B180" s="22">
        <v>0</v>
      </c>
      <c r="C180" s="22">
        <v>0</v>
      </c>
      <c r="D180" s="22">
        <v>0</v>
      </c>
      <c r="E180" s="22">
        <v>0</v>
      </c>
      <c r="F180" s="22">
        <v>0</v>
      </c>
      <c r="G180" s="22">
        <v>0</v>
      </c>
      <c r="H180" s="22">
        <v>0</v>
      </c>
      <c r="I180" s="22">
        <v>1</v>
      </c>
      <c r="J180" s="127">
        <f t="shared" si="37"/>
        <v>1</v>
      </c>
      <c r="K180" s="124"/>
      <c r="L180" s="126">
        <f t="shared" si="38"/>
        <v>0</v>
      </c>
      <c r="M180" s="126">
        <f t="shared" si="39"/>
        <v>0</v>
      </c>
      <c r="N180" s="126">
        <f t="shared" si="40"/>
        <v>0</v>
      </c>
      <c r="O180" s="126">
        <f t="shared" si="41"/>
        <v>1</v>
      </c>
      <c r="P180" s="126">
        <f t="shared" si="42"/>
        <v>1</v>
      </c>
    </row>
    <row r="181" spans="1:16" hidden="1" x14ac:dyDescent="0.25">
      <c r="A181" s="22">
        <v>0</v>
      </c>
      <c r="B181" s="22">
        <v>0</v>
      </c>
      <c r="C181" s="22">
        <v>0</v>
      </c>
      <c r="D181" s="22">
        <v>0</v>
      </c>
      <c r="E181" s="22">
        <v>0</v>
      </c>
      <c r="F181" s="22">
        <v>0</v>
      </c>
      <c r="G181" s="22">
        <v>0</v>
      </c>
      <c r="H181" s="22">
        <v>0</v>
      </c>
      <c r="I181" s="22">
        <v>1</v>
      </c>
      <c r="J181" s="127">
        <f t="shared" si="37"/>
        <v>1</v>
      </c>
      <c r="K181" s="124"/>
      <c r="L181" s="126">
        <f t="shared" si="38"/>
        <v>0</v>
      </c>
      <c r="M181" s="126">
        <f t="shared" si="39"/>
        <v>0</v>
      </c>
      <c r="N181" s="126">
        <f t="shared" si="40"/>
        <v>0</v>
      </c>
      <c r="O181" s="126">
        <f t="shared" si="41"/>
        <v>1</v>
      </c>
      <c r="P181" s="126">
        <f t="shared" si="42"/>
        <v>1</v>
      </c>
    </row>
    <row r="182" spans="1:16" hidden="1" x14ac:dyDescent="0.25">
      <c r="A182" s="28">
        <v>0</v>
      </c>
      <c r="B182" s="28">
        <v>0</v>
      </c>
      <c r="C182" s="28">
        <v>0</v>
      </c>
      <c r="D182" s="28">
        <v>0</v>
      </c>
      <c r="E182" s="28">
        <v>0</v>
      </c>
      <c r="F182" s="28">
        <v>0</v>
      </c>
      <c r="G182" s="28">
        <v>0</v>
      </c>
      <c r="H182" s="28">
        <v>0</v>
      </c>
      <c r="I182" s="28">
        <v>1</v>
      </c>
      <c r="J182" s="129">
        <f t="shared" si="37"/>
        <v>1</v>
      </c>
      <c r="K182" s="124"/>
      <c r="L182" s="126">
        <f t="shared" si="38"/>
        <v>0</v>
      </c>
      <c r="M182" s="126">
        <f t="shared" si="39"/>
        <v>0</v>
      </c>
      <c r="N182" s="126">
        <f t="shared" si="40"/>
        <v>0</v>
      </c>
      <c r="O182" s="126">
        <f t="shared" si="41"/>
        <v>1</v>
      </c>
      <c r="P182" s="126">
        <f t="shared" si="42"/>
        <v>1</v>
      </c>
    </row>
    <row r="183" spans="1:16" hidden="1" x14ac:dyDescent="0.25">
      <c r="A183" s="22">
        <v>0</v>
      </c>
      <c r="B183" s="22">
        <v>0</v>
      </c>
      <c r="C183" s="22">
        <v>0</v>
      </c>
      <c r="D183" s="22">
        <v>0</v>
      </c>
      <c r="E183" s="22">
        <v>0</v>
      </c>
      <c r="F183" s="22">
        <v>0</v>
      </c>
      <c r="G183" s="22">
        <v>0</v>
      </c>
      <c r="H183" s="22">
        <v>0</v>
      </c>
      <c r="I183" s="22">
        <v>0</v>
      </c>
      <c r="J183" s="127">
        <f t="shared" si="37"/>
        <v>0</v>
      </c>
      <c r="K183" s="124"/>
      <c r="L183" s="126">
        <f t="shared" si="38"/>
        <v>0</v>
      </c>
      <c r="M183" s="126">
        <f t="shared" si="39"/>
        <v>0</v>
      </c>
      <c r="N183" s="126">
        <f t="shared" si="40"/>
        <v>0</v>
      </c>
      <c r="O183" s="126">
        <f t="shared" si="41"/>
        <v>0</v>
      </c>
      <c r="P183" s="126">
        <f t="shared" si="42"/>
        <v>0</v>
      </c>
    </row>
  </sheetData>
  <mergeCells count="9">
    <mergeCell ref="A7:C7"/>
    <mergeCell ref="A8:C8"/>
    <mergeCell ref="A9:C9"/>
    <mergeCell ref="A1:H1"/>
    <mergeCell ref="A2:C2"/>
    <mergeCell ref="A3:C3"/>
    <mergeCell ref="A4:C4"/>
    <mergeCell ref="A5:C5"/>
    <mergeCell ref="A6:C6"/>
  </mergeCells>
  <pageMargins left="0.31496062992125984" right="0.59055118110236227"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B0F0"/>
  </sheetPr>
  <dimension ref="A1:I23"/>
  <sheetViews>
    <sheetView topLeftCell="A31" workbookViewId="0">
      <selection activeCell="A2" sqref="A2"/>
    </sheetView>
  </sheetViews>
  <sheetFormatPr defaultRowHeight="15" x14ac:dyDescent="0.25"/>
  <sheetData>
    <row r="1" spans="1:9" ht="15" customHeight="1" x14ac:dyDescent="0.25">
      <c r="A1" s="83" t="s">
        <v>150</v>
      </c>
      <c r="C1" s="133" t="s">
        <v>151</v>
      </c>
      <c r="D1" s="133"/>
      <c r="E1" s="133"/>
      <c r="F1" s="133"/>
      <c r="G1" s="133"/>
      <c r="H1" s="133"/>
      <c r="I1" s="134" t="s">
        <v>199</v>
      </c>
    </row>
    <row r="2" spans="1:9" x14ac:dyDescent="0.25">
      <c r="A2" s="22"/>
      <c r="B2" s="164" t="s">
        <v>152</v>
      </c>
      <c r="C2" s="41" t="s">
        <v>153</v>
      </c>
      <c r="D2" s="41" t="s">
        <v>154</v>
      </c>
      <c r="E2" s="41" t="s">
        <v>155</v>
      </c>
      <c r="F2" s="84" t="s">
        <v>156</v>
      </c>
      <c r="G2" s="84" t="s">
        <v>157</v>
      </c>
      <c r="H2" s="85" t="s">
        <v>158</v>
      </c>
      <c r="I2" s="86" t="s">
        <v>33</v>
      </c>
    </row>
    <row r="3" spans="1:9" ht="15.75" thickBot="1" x14ac:dyDescent="0.3">
      <c r="A3" s="88" t="s">
        <v>33</v>
      </c>
      <c r="B3" s="89">
        <v>17</v>
      </c>
      <c r="C3" s="90">
        <v>103</v>
      </c>
      <c r="D3" s="90">
        <v>92</v>
      </c>
      <c r="E3" s="90">
        <v>61</v>
      </c>
      <c r="F3" s="90">
        <v>50</v>
      </c>
      <c r="G3" s="90">
        <v>18</v>
      </c>
      <c r="H3" s="88">
        <v>9</v>
      </c>
      <c r="I3" s="91">
        <v>350</v>
      </c>
    </row>
    <row r="4" spans="1:9" x14ac:dyDescent="0.25">
      <c r="A4" s="92" t="s">
        <v>112</v>
      </c>
      <c r="B4" s="93">
        <v>0</v>
      </c>
      <c r="C4" s="94">
        <v>4</v>
      </c>
      <c r="D4" s="94">
        <v>14</v>
      </c>
      <c r="E4" s="94">
        <v>2</v>
      </c>
      <c r="F4" s="94">
        <v>6</v>
      </c>
      <c r="G4" s="94">
        <v>4</v>
      </c>
      <c r="H4" s="95">
        <v>0</v>
      </c>
      <c r="I4" s="96">
        <v>30</v>
      </c>
    </row>
    <row r="5" spans="1:9" x14ac:dyDescent="0.25">
      <c r="A5" s="97" t="s">
        <v>100</v>
      </c>
      <c r="B5" s="98">
        <v>1</v>
      </c>
      <c r="C5" s="22">
        <v>2</v>
      </c>
      <c r="D5" s="22">
        <v>5</v>
      </c>
      <c r="E5" s="22">
        <v>4</v>
      </c>
      <c r="F5" s="22">
        <v>0</v>
      </c>
      <c r="G5" s="22">
        <v>2</v>
      </c>
      <c r="H5" s="99">
        <v>0</v>
      </c>
      <c r="I5" s="100">
        <v>14</v>
      </c>
    </row>
    <row r="6" spans="1:9" x14ac:dyDescent="0.25">
      <c r="A6" s="97" t="s">
        <v>101</v>
      </c>
      <c r="B6" s="98">
        <v>0</v>
      </c>
      <c r="C6" s="22">
        <v>0</v>
      </c>
      <c r="D6" s="22">
        <v>1</v>
      </c>
      <c r="E6" s="22">
        <v>6</v>
      </c>
      <c r="F6" s="22">
        <v>0</v>
      </c>
      <c r="G6" s="22">
        <v>1</v>
      </c>
      <c r="H6" s="99">
        <v>0</v>
      </c>
      <c r="I6" s="100">
        <v>8</v>
      </c>
    </row>
    <row r="7" spans="1:9" x14ac:dyDescent="0.25">
      <c r="A7" s="97" t="s">
        <v>126</v>
      </c>
      <c r="B7" s="98">
        <v>2</v>
      </c>
      <c r="C7" s="22">
        <v>6</v>
      </c>
      <c r="D7" s="22">
        <v>0</v>
      </c>
      <c r="E7" s="22">
        <v>2</v>
      </c>
      <c r="F7" s="22">
        <v>3</v>
      </c>
      <c r="G7" s="22">
        <v>0</v>
      </c>
      <c r="H7" s="99">
        <v>1</v>
      </c>
      <c r="I7" s="100">
        <v>14</v>
      </c>
    </row>
    <row r="8" spans="1:9" x14ac:dyDescent="0.25">
      <c r="A8" s="97" t="s">
        <v>110</v>
      </c>
      <c r="B8" s="98">
        <v>0</v>
      </c>
      <c r="C8" s="22">
        <v>6</v>
      </c>
      <c r="D8" s="22">
        <v>1</v>
      </c>
      <c r="E8" s="22">
        <v>1</v>
      </c>
      <c r="F8" s="22">
        <v>3</v>
      </c>
      <c r="G8" s="22">
        <v>0</v>
      </c>
      <c r="H8" s="99">
        <v>0</v>
      </c>
      <c r="I8" s="100">
        <v>11</v>
      </c>
    </row>
    <row r="9" spans="1:9" x14ac:dyDescent="0.25">
      <c r="A9" s="97" t="s">
        <v>123</v>
      </c>
      <c r="B9" s="98">
        <v>0</v>
      </c>
      <c r="C9" s="22">
        <v>0</v>
      </c>
      <c r="D9" s="22">
        <v>3</v>
      </c>
      <c r="E9" s="22">
        <v>1</v>
      </c>
      <c r="F9" s="22">
        <v>0</v>
      </c>
      <c r="G9" s="22">
        <v>0</v>
      </c>
      <c r="H9" s="99">
        <v>0</v>
      </c>
      <c r="I9" s="100">
        <v>4</v>
      </c>
    </row>
    <row r="10" spans="1:9" x14ac:dyDescent="0.25">
      <c r="A10" s="97" t="s">
        <v>103</v>
      </c>
      <c r="B10" s="98">
        <v>1</v>
      </c>
      <c r="C10" s="22">
        <v>2</v>
      </c>
      <c r="D10" s="22">
        <v>7</v>
      </c>
      <c r="E10" s="22">
        <v>10</v>
      </c>
      <c r="F10" s="22">
        <v>1</v>
      </c>
      <c r="G10" s="22">
        <v>1</v>
      </c>
      <c r="H10" s="99">
        <v>0</v>
      </c>
      <c r="I10" s="100">
        <v>22</v>
      </c>
    </row>
    <row r="11" spans="1:9" x14ac:dyDescent="0.25">
      <c r="A11" s="97" t="s">
        <v>117</v>
      </c>
      <c r="B11" s="98">
        <v>4</v>
      </c>
      <c r="C11" s="22">
        <v>2</v>
      </c>
      <c r="D11" s="22">
        <v>0</v>
      </c>
      <c r="E11" s="22">
        <v>2</v>
      </c>
      <c r="F11" s="22">
        <v>2</v>
      </c>
      <c r="G11" s="22">
        <v>0</v>
      </c>
      <c r="H11" s="99">
        <v>0</v>
      </c>
      <c r="I11" s="100">
        <v>10</v>
      </c>
    </row>
    <row r="12" spans="1:9" x14ac:dyDescent="0.25">
      <c r="A12" s="97" t="s">
        <v>122</v>
      </c>
      <c r="B12" s="98">
        <v>0</v>
      </c>
      <c r="C12" s="22">
        <v>2</v>
      </c>
      <c r="D12" s="22">
        <v>1</v>
      </c>
      <c r="E12" s="22">
        <v>0</v>
      </c>
      <c r="F12" s="22">
        <v>0</v>
      </c>
      <c r="G12" s="22">
        <v>0</v>
      </c>
      <c r="H12" s="99">
        <v>0</v>
      </c>
      <c r="I12" s="100">
        <v>3</v>
      </c>
    </row>
    <row r="13" spans="1:9" x14ac:dyDescent="0.25">
      <c r="A13" s="97" t="s">
        <v>121</v>
      </c>
      <c r="B13" s="98">
        <v>0</v>
      </c>
      <c r="C13" s="22">
        <v>4</v>
      </c>
      <c r="D13" s="22">
        <v>5</v>
      </c>
      <c r="E13" s="22">
        <v>4</v>
      </c>
      <c r="F13" s="22">
        <v>8</v>
      </c>
      <c r="G13" s="22">
        <v>0</v>
      </c>
      <c r="H13" s="99">
        <v>0</v>
      </c>
      <c r="I13" s="100">
        <v>21</v>
      </c>
    </row>
    <row r="14" spans="1:9" x14ac:dyDescent="0.25">
      <c r="A14" s="97" t="s">
        <v>104</v>
      </c>
      <c r="B14" s="98">
        <v>0</v>
      </c>
      <c r="C14" s="22">
        <v>0</v>
      </c>
      <c r="D14" s="22">
        <v>5</v>
      </c>
      <c r="E14" s="22">
        <v>0</v>
      </c>
      <c r="F14" s="22">
        <v>1</v>
      </c>
      <c r="G14" s="22">
        <v>0</v>
      </c>
      <c r="H14" s="99">
        <v>2</v>
      </c>
      <c r="I14" s="100">
        <v>8</v>
      </c>
    </row>
    <row r="15" spans="1:9" x14ac:dyDescent="0.25">
      <c r="A15" s="97" t="s">
        <v>109</v>
      </c>
      <c r="B15" s="98">
        <v>0</v>
      </c>
      <c r="C15" s="22">
        <v>2</v>
      </c>
      <c r="D15" s="22">
        <v>6</v>
      </c>
      <c r="E15" s="22">
        <v>14</v>
      </c>
      <c r="F15" s="22">
        <v>2</v>
      </c>
      <c r="G15" s="22">
        <v>6</v>
      </c>
      <c r="H15" s="99">
        <v>3</v>
      </c>
      <c r="I15" s="100">
        <v>33</v>
      </c>
    </row>
    <row r="16" spans="1:9" x14ac:dyDescent="0.25">
      <c r="A16" s="97" t="s">
        <v>124</v>
      </c>
      <c r="B16" s="98">
        <v>0</v>
      </c>
      <c r="C16" s="22">
        <v>0</v>
      </c>
      <c r="D16" s="22">
        <v>1</v>
      </c>
      <c r="E16" s="22">
        <v>2</v>
      </c>
      <c r="F16" s="22">
        <v>3</v>
      </c>
      <c r="G16" s="22">
        <v>1</v>
      </c>
      <c r="H16" s="99">
        <v>0</v>
      </c>
      <c r="I16" s="100">
        <v>7</v>
      </c>
    </row>
    <row r="17" spans="1:9" x14ac:dyDescent="0.25">
      <c r="A17" s="97" t="s">
        <v>113</v>
      </c>
      <c r="B17" s="98">
        <v>0</v>
      </c>
      <c r="C17" s="22">
        <v>2</v>
      </c>
      <c r="D17" s="22">
        <v>0</v>
      </c>
      <c r="E17" s="22">
        <v>0</v>
      </c>
      <c r="F17" s="22">
        <v>1</v>
      </c>
      <c r="G17" s="22">
        <v>2</v>
      </c>
      <c r="H17" s="99">
        <v>0</v>
      </c>
      <c r="I17" s="100">
        <v>5</v>
      </c>
    </row>
    <row r="18" spans="1:9" x14ac:dyDescent="0.25">
      <c r="A18" s="97" t="s">
        <v>74</v>
      </c>
      <c r="B18" s="98">
        <v>7</v>
      </c>
      <c r="C18" s="22">
        <v>64</v>
      </c>
      <c r="D18" s="22">
        <v>0</v>
      </c>
      <c r="E18" s="22">
        <v>0</v>
      </c>
      <c r="F18" s="22">
        <v>1</v>
      </c>
      <c r="G18" s="22">
        <v>0</v>
      </c>
      <c r="H18" s="99">
        <v>1</v>
      </c>
      <c r="I18" s="100">
        <v>73</v>
      </c>
    </row>
    <row r="19" spans="1:9" x14ac:dyDescent="0.25">
      <c r="A19" s="97" t="s">
        <v>125</v>
      </c>
      <c r="B19" s="98">
        <v>2</v>
      </c>
      <c r="C19" s="22">
        <v>7</v>
      </c>
      <c r="D19" s="22">
        <v>15</v>
      </c>
      <c r="E19" s="22">
        <v>11</v>
      </c>
      <c r="F19" s="22">
        <v>12</v>
      </c>
      <c r="G19" s="22">
        <v>0</v>
      </c>
      <c r="H19" s="99">
        <v>0</v>
      </c>
      <c r="I19" s="100">
        <v>47</v>
      </c>
    </row>
    <row r="20" spans="1:9" x14ac:dyDescent="0.25">
      <c r="A20" s="97" t="s">
        <v>102</v>
      </c>
      <c r="B20" s="98">
        <v>0</v>
      </c>
      <c r="C20" s="22">
        <v>0</v>
      </c>
      <c r="D20" s="22">
        <v>4</v>
      </c>
      <c r="E20" s="22">
        <v>1</v>
      </c>
      <c r="F20" s="22">
        <v>4</v>
      </c>
      <c r="G20" s="22">
        <v>1</v>
      </c>
      <c r="H20" s="99">
        <v>0</v>
      </c>
      <c r="I20" s="100">
        <v>10</v>
      </c>
    </row>
    <row r="21" spans="1:9" x14ac:dyDescent="0.25">
      <c r="A21" s="97" t="s">
        <v>111</v>
      </c>
      <c r="B21" s="98">
        <v>0</v>
      </c>
      <c r="C21" s="22">
        <v>0</v>
      </c>
      <c r="D21" s="22">
        <v>9</v>
      </c>
      <c r="E21" s="22">
        <v>1</v>
      </c>
      <c r="F21" s="22">
        <v>3</v>
      </c>
      <c r="G21" s="22">
        <v>0</v>
      </c>
      <c r="H21" s="99">
        <v>2</v>
      </c>
      <c r="I21" s="100">
        <v>15</v>
      </c>
    </row>
    <row r="22" spans="1:9" ht="15.75" thickBot="1" x14ac:dyDescent="0.3">
      <c r="A22" s="101" t="s">
        <v>106</v>
      </c>
      <c r="B22" s="102">
        <v>0</v>
      </c>
      <c r="C22" s="28">
        <v>0</v>
      </c>
      <c r="D22" s="28">
        <v>15</v>
      </c>
      <c r="E22" s="28">
        <v>0</v>
      </c>
      <c r="F22" s="28">
        <v>0</v>
      </c>
      <c r="G22" s="28">
        <v>0</v>
      </c>
      <c r="H22" s="103">
        <v>0</v>
      </c>
      <c r="I22" s="104">
        <v>15</v>
      </c>
    </row>
    <row r="23" spans="1:9" x14ac:dyDescent="0.25">
      <c r="A23" s="105" t="s">
        <v>33</v>
      </c>
      <c r="B23" s="106">
        <v>17</v>
      </c>
      <c r="C23" s="107">
        <v>103</v>
      </c>
      <c r="D23" s="107">
        <v>92</v>
      </c>
      <c r="E23" s="107">
        <v>61</v>
      </c>
      <c r="F23" s="107">
        <v>50</v>
      </c>
      <c r="G23" s="107">
        <v>18</v>
      </c>
      <c r="H23" s="108">
        <v>9</v>
      </c>
      <c r="I23" s="106">
        <v>350</v>
      </c>
    </row>
  </sheetData>
  <pageMargins left="0.31496062992125984" right="0.59055118110236227"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351"/>
  <sheetViews>
    <sheetView topLeftCell="A300" workbookViewId="0">
      <selection activeCell="B278" sqref="B278"/>
    </sheetView>
  </sheetViews>
  <sheetFormatPr defaultRowHeight="15" customHeight="1" x14ac:dyDescent="0.25"/>
  <cols>
    <col min="1" max="1" width="22" style="148" customWidth="1"/>
    <col min="2" max="2" width="116.85546875" style="148" customWidth="1"/>
    <col min="3" max="16384" width="9.140625" style="148"/>
  </cols>
  <sheetData>
    <row r="1" spans="1:2" ht="15" customHeight="1" thickBot="1" x14ac:dyDescent="0.3">
      <c r="A1" s="166" t="s">
        <v>1</v>
      </c>
      <c r="B1" s="166" t="s">
        <v>397</v>
      </c>
    </row>
    <row r="2" spans="1:2" x14ac:dyDescent="0.25">
      <c r="A2" s="165" t="s">
        <v>2825</v>
      </c>
      <c r="B2" s="165" t="s">
        <v>2870</v>
      </c>
    </row>
    <row r="3" spans="1:2" x14ac:dyDescent="0.25">
      <c r="A3" s="150" t="s">
        <v>2825</v>
      </c>
      <c r="B3" s="150" t="s">
        <v>252</v>
      </c>
    </row>
    <row r="4" spans="1:2" ht="30" x14ac:dyDescent="0.25">
      <c r="A4" s="150" t="s">
        <v>2825</v>
      </c>
      <c r="B4" s="150" t="s">
        <v>2993</v>
      </c>
    </row>
    <row r="5" spans="1:2" x14ac:dyDescent="0.25">
      <c r="A5" s="150" t="s">
        <v>2825</v>
      </c>
      <c r="B5" s="150" t="s">
        <v>263</v>
      </c>
    </row>
    <row r="6" spans="1:2" ht="45" x14ac:dyDescent="0.25">
      <c r="A6" s="150" t="s">
        <v>2825</v>
      </c>
      <c r="B6" s="150" t="s">
        <v>2994</v>
      </c>
    </row>
    <row r="7" spans="1:2" x14ac:dyDescent="0.25">
      <c r="A7" s="150" t="s">
        <v>2825</v>
      </c>
      <c r="B7" s="150" t="s">
        <v>330</v>
      </c>
    </row>
    <row r="8" spans="1:2" x14ac:dyDescent="0.25">
      <c r="A8" s="150" t="s">
        <v>2825</v>
      </c>
      <c r="B8" s="150" t="s">
        <v>282</v>
      </c>
    </row>
    <row r="9" spans="1:2" x14ac:dyDescent="0.25">
      <c r="A9" s="150" t="s">
        <v>2825</v>
      </c>
      <c r="B9" s="150" t="s">
        <v>281</v>
      </c>
    </row>
    <row r="10" spans="1:2" x14ac:dyDescent="0.25">
      <c r="A10" s="150" t="s">
        <v>2825</v>
      </c>
      <c r="B10" s="150" t="s">
        <v>272</v>
      </c>
    </row>
    <row r="11" spans="1:2" x14ac:dyDescent="0.25">
      <c r="A11" s="150" t="s">
        <v>2825</v>
      </c>
      <c r="B11" s="150" t="s">
        <v>359</v>
      </c>
    </row>
    <row r="12" spans="1:2" x14ac:dyDescent="0.25">
      <c r="A12" s="150" t="s">
        <v>2825</v>
      </c>
      <c r="B12" s="150" t="s">
        <v>235</v>
      </c>
    </row>
    <row r="13" spans="1:2" x14ac:dyDescent="0.25">
      <c r="A13" s="150" t="s">
        <v>2825</v>
      </c>
      <c r="B13" s="150" t="s">
        <v>361</v>
      </c>
    </row>
    <row r="14" spans="1:2" x14ac:dyDescent="0.25">
      <c r="A14" s="150" t="s">
        <v>2825</v>
      </c>
      <c r="B14" s="150" t="s">
        <v>346</v>
      </c>
    </row>
    <row r="15" spans="1:2" ht="30" x14ac:dyDescent="0.25">
      <c r="A15" s="150" t="s">
        <v>2825</v>
      </c>
      <c r="B15" s="150" t="s">
        <v>2995</v>
      </c>
    </row>
    <row r="16" spans="1:2" x14ac:dyDescent="0.25">
      <c r="A16" s="150" t="s">
        <v>2825</v>
      </c>
      <c r="B16" s="150" t="s">
        <v>2871</v>
      </c>
    </row>
    <row r="17" spans="1:2" x14ac:dyDescent="0.25">
      <c r="A17" s="150" t="s">
        <v>2825</v>
      </c>
      <c r="B17" s="150" t="s">
        <v>260</v>
      </c>
    </row>
    <row r="18" spans="1:2" x14ac:dyDescent="0.25">
      <c r="A18" s="150" t="s">
        <v>2825</v>
      </c>
      <c r="B18" s="150" t="s">
        <v>238</v>
      </c>
    </row>
    <row r="19" spans="1:2" x14ac:dyDescent="0.25">
      <c r="A19" s="150" t="s">
        <v>2825</v>
      </c>
      <c r="B19" s="150" t="s">
        <v>381</v>
      </c>
    </row>
    <row r="20" spans="1:2" x14ac:dyDescent="0.25">
      <c r="A20" s="150" t="s">
        <v>2825</v>
      </c>
      <c r="B20" s="150" t="s">
        <v>243</v>
      </c>
    </row>
    <row r="21" spans="1:2" x14ac:dyDescent="0.25">
      <c r="A21" s="150" t="s">
        <v>2825</v>
      </c>
      <c r="B21" s="150" t="s">
        <v>225</v>
      </c>
    </row>
    <row r="22" spans="1:2" ht="30" x14ac:dyDescent="0.25">
      <c r="A22" s="150" t="s">
        <v>2825</v>
      </c>
      <c r="B22" s="150" t="s">
        <v>234</v>
      </c>
    </row>
    <row r="23" spans="1:2" ht="30" x14ac:dyDescent="0.25">
      <c r="A23" s="150" t="s">
        <v>2825</v>
      </c>
      <c r="B23" s="150" t="s">
        <v>2996</v>
      </c>
    </row>
    <row r="24" spans="1:2" ht="30" x14ac:dyDescent="0.25">
      <c r="A24" s="150" t="s">
        <v>2825</v>
      </c>
      <c r="B24" s="150" t="s">
        <v>2997</v>
      </c>
    </row>
    <row r="25" spans="1:2" x14ac:dyDescent="0.25">
      <c r="A25" s="150" t="s">
        <v>2825</v>
      </c>
      <c r="B25" s="150" t="s">
        <v>237</v>
      </c>
    </row>
    <row r="26" spans="1:2" ht="45" x14ac:dyDescent="0.25">
      <c r="A26" s="150" t="s">
        <v>2825</v>
      </c>
      <c r="B26" s="150" t="s">
        <v>2998</v>
      </c>
    </row>
    <row r="27" spans="1:2" x14ac:dyDescent="0.25">
      <c r="A27" s="150" t="s">
        <v>2825</v>
      </c>
      <c r="B27" s="150" t="s">
        <v>394</v>
      </c>
    </row>
    <row r="28" spans="1:2" x14ac:dyDescent="0.25">
      <c r="A28" s="150" t="s">
        <v>2825</v>
      </c>
      <c r="B28" s="150" t="s">
        <v>405</v>
      </c>
    </row>
    <row r="29" spans="1:2" x14ac:dyDescent="0.25">
      <c r="A29" s="150" t="s">
        <v>2825</v>
      </c>
      <c r="B29" s="150" t="s">
        <v>405</v>
      </c>
    </row>
    <row r="30" spans="1:2" ht="45" x14ac:dyDescent="0.25">
      <c r="A30" s="150" t="s">
        <v>2825</v>
      </c>
      <c r="B30" s="150" t="s">
        <v>2999</v>
      </c>
    </row>
    <row r="31" spans="1:2" x14ac:dyDescent="0.25">
      <c r="A31" s="150" t="s">
        <v>2825</v>
      </c>
      <c r="B31" s="150" t="s">
        <v>380</v>
      </c>
    </row>
    <row r="32" spans="1:2" ht="30" x14ac:dyDescent="0.25">
      <c r="A32" s="150" t="s">
        <v>2825</v>
      </c>
      <c r="B32" s="150" t="s">
        <v>392</v>
      </c>
    </row>
    <row r="33" spans="1:2" ht="45" x14ac:dyDescent="0.25">
      <c r="A33" s="150" t="s">
        <v>2825</v>
      </c>
      <c r="B33" s="150" t="s">
        <v>3000</v>
      </c>
    </row>
    <row r="34" spans="1:2" ht="45" x14ac:dyDescent="0.25">
      <c r="A34" s="150" t="s">
        <v>2825</v>
      </c>
      <c r="B34" s="150" t="s">
        <v>3397</v>
      </c>
    </row>
    <row r="35" spans="1:2" x14ac:dyDescent="0.25">
      <c r="A35" s="150" t="s">
        <v>2825</v>
      </c>
      <c r="B35" s="150" t="s">
        <v>2872</v>
      </c>
    </row>
    <row r="36" spans="1:2" ht="49.5" customHeight="1" x14ac:dyDescent="0.25">
      <c r="A36" s="150" t="s">
        <v>2825</v>
      </c>
      <c r="B36" s="150" t="s">
        <v>3398</v>
      </c>
    </row>
    <row r="37" spans="1:2" ht="45" x14ac:dyDescent="0.25">
      <c r="A37" s="150" t="s">
        <v>2825</v>
      </c>
      <c r="B37" s="150" t="s">
        <v>3001</v>
      </c>
    </row>
    <row r="38" spans="1:2" x14ac:dyDescent="0.25">
      <c r="A38" s="150" t="s">
        <v>2825</v>
      </c>
      <c r="B38" s="150" t="s">
        <v>256</v>
      </c>
    </row>
    <row r="39" spans="1:2" x14ac:dyDescent="0.25">
      <c r="A39" s="150" t="s">
        <v>2825</v>
      </c>
      <c r="B39" s="150" t="s">
        <v>224</v>
      </c>
    </row>
    <row r="40" spans="1:2" ht="30" x14ac:dyDescent="0.25">
      <c r="A40" s="150" t="s">
        <v>2825</v>
      </c>
      <c r="B40" s="150" t="s">
        <v>3002</v>
      </c>
    </row>
    <row r="41" spans="1:2" ht="30" x14ac:dyDescent="0.25">
      <c r="A41" s="150" t="s">
        <v>2825</v>
      </c>
      <c r="B41" s="150" t="s">
        <v>3003</v>
      </c>
    </row>
    <row r="42" spans="1:2" x14ac:dyDescent="0.25">
      <c r="A42" s="150" t="s">
        <v>2825</v>
      </c>
      <c r="B42" s="150" t="s">
        <v>259</v>
      </c>
    </row>
    <row r="43" spans="1:2" x14ac:dyDescent="0.25">
      <c r="A43" s="150" t="s">
        <v>2825</v>
      </c>
      <c r="B43" s="150" t="s">
        <v>375</v>
      </c>
    </row>
    <row r="44" spans="1:2" x14ac:dyDescent="0.25">
      <c r="A44" s="150" t="s">
        <v>2825</v>
      </c>
      <c r="B44" s="150" t="s">
        <v>2873</v>
      </c>
    </row>
    <row r="45" spans="1:2" x14ac:dyDescent="0.25">
      <c r="A45" s="150" t="s">
        <v>2825</v>
      </c>
      <c r="B45" s="150" t="s">
        <v>3399</v>
      </c>
    </row>
    <row r="46" spans="1:2" x14ac:dyDescent="0.25">
      <c r="A46" s="150" t="s">
        <v>2823</v>
      </c>
      <c r="B46" s="150" t="s">
        <v>207</v>
      </c>
    </row>
    <row r="47" spans="1:2" x14ac:dyDescent="0.25">
      <c r="A47" s="150" t="s">
        <v>2823</v>
      </c>
      <c r="B47" s="150" t="s">
        <v>257</v>
      </c>
    </row>
    <row r="48" spans="1:2" ht="30" x14ac:dyDescent="0.25">
      <c r="A48" s="150" t="s">
        <v>2823</v>
      </c>
      <c r="B48" s="150" t="s">
        <v>265</v>
      </c>
    </row>
    <row r="49" spans="1:2" x14ac:dyDescent="0.25">
      <c r="A49" s="150" t="s">
        <v>2823</v>
      </c>
      <c r="B49" s="150" t="s">
        <v>3400</v>
      </c>
    </row>
    <row r="50" spans="1:2" x14ac:dyDescent="0.25">
      <c r="A50" s="150" t="s">
        <v>2823</v>
      </c>
      <c r="B50" s="150" t="s">
        <v>258</v>
      </c>
    </row>
    <row r="51" spans="1:2" x14ac:dyDescent="0.25">
      <c r="A51" s="150" t="s">
        <v>2823</v>
      </c>
      <c r="B51" s="150" t="s">
        <v>2874</v>
      </c>
    </row>
    <row r="52" spans="1:2" ht="75" x14ac:dyDescent="0.25">
      <c r="A52" s="150" t="s">
        <v>2823</v>
      </c>
      <c r="B52" s="150" t="s">
        <v>3004</v>
      </c>
    </row>
    <row r="53" spans="1:2" x14ac:dyDescent="0.25">
      <c r="A53" s="150" t="s">
        <v>2823</v>
      </c>
      <c r="B53" s="150" t="s">
        <v>240</v>
      </c>
    </row>
    <row r="54" spans="1:2" x14ac:dyDescent="0.25">
      <c r="A54" s="150" t="s">
        <v>2823</v>
      </c>
      <c r="B54" s="150" t="s">
        <v>214</v>
      </c>
    </row>
    <row r="55" spans="1:2" x14ac:dyDescent="0.25">
      <c r="A55" s="150" t="s">
        <v>2823</v>
      </c>
      <c r="B55" s="150" t="s">
        <v>227</v>
      </c>
    </row>
    <row r="56" spans="1:2" ht="60" x14ac:dyDescent="0.25">
      <c r="A56" s="150" t="s">
        <v>2823</v>
      </c>
      <c r="B56" s="150" t="s">
        <v>3005</v>
      </c>
    </row>
    <row r="57" spans="1:2" ht="30" x14ac:dyDescent="0.25">
      <c r="A57" s="150" t="s">
        <v>2823</v>
      </c>
      <c r="B57" s="150" t="s">
        <v>3006</v>
      </c>
    </row>
    <row r="58" spans="1:2" ht="45" x14ac:dyDescent="0.25">
      <c r="A58" s="150" t="s">
        <v>2823</v>
      </c>
      <c r="B58" s="150" t="s">
        <v>3007</v>
      </c>
    </row>
    <row r="59" spans="1:2" x14ac:dyDescent="0.25">
      <c r="A59" s="150" t="s">
        <v>2823</v>
      </c>
      <c r="B59" s="150" t="s">
        <v>3401</v>
      </c>
    </row>
    <row r="60" spans="1:2" x14ac:dyDescent="0.25">
      <c r="A60" s="150" t="s">
        <v>2823</v>
      </c>
      <c r="B60" s="150" t="s">
        <v>2875</v>
      </c>
    </row>
    <row r="61" spans="1:2" x14ac:dyDescent="0.25">
      <c r="A61" s="150" t="s">
        <v>2823</v>
      </c>
      <c r="B61" s="150" t="s">
        <v>2876</v>
      </c>
    </row>
    <row r="62" spans="1:2" x14ac:dyDescent="0.25">
      <c r="A62" s="150" t="s">
        <v>2823</v>
      </c>
      <c r="B62" s="150" t="s">
        <v>247</v>
      </c>
    </row>
    <row r="63" spans="1:2" x14ac:dyDescent="0.25">
      <c r="A63" s="150" t="s">
        <v>2828</v>
      </c>
      <c r="B63" s="150" t="s">
        <v>279</v>
      </c>
    </row>
    <row r="64" spans="1:2" x14ac:dyDescent="0.25">
      <c r="A64" s="150" t="s">
        <v>2828</v>
      </c>
      <c r="B64" s="150" t="s">
        <v>221</v>
      </c>
    </row>
    <row r="65" spans="1:2" ht="90" x14ac:dyDescent="0.25">
      <c r="A65" s="150" t="s">
        <v>2828</v>
      </c>
      <c r="B65" s="150" t="s">
        <v>3008</v>
      </c>
    </row>
    <row r="66" spans="1:2" x14ac:dyDescent="0.25">
      <c r="A66" s="150" t="s">
        <v>2828</v>
      </c>
      <c r="B66" s="150" t="s">
        <v>318</v>
      </c>
    </row>
    <row r="67" spans="1:2" x14ac:dyDescent="0.25">
      <c r="A67" s="150" t="s">
        <v>2828</v>
      </c>
      <c r="B67" s="150" t="s">
        <v>275</v>
      </c>
    </row>
    <row r="68" spans="1:2" ht="30" x14ac:dyDescent="0.25">
      <c r="A68" s="150" t="s">
        <v>2828</v>
      </c>
      <c r="B68" s="150" t="s">
        <v>398</v>
      </c>
    </row>
    <row r="69" spans="1:2" x14ac:dyDescent="0.25">
      <c r="A69" s="150" t="s">
        <v>2828</v>
      </c>
      <c r="B69" s="150" t="s">
        <v>402</v>
      </c>
    </row>
    <row r="70" spans="1:2" x14ac:dyDescent="0.25">
      <c r="A70" s="150" t="s">
        <v>2828</v>
      </c>
      <c r="B70" s="150" t="s">
        <v>379</v>
      </c>
    </row>
    <row r="71" spans="1:2" x14ac:dyDescent="0.25">
      <c r="A71" s="150" t="s">
        <v>2828</v>
      </c>
      <c r="B71" s="150" t="s">
        <v>326</v>
      </c>
    </row>
    <row r="72" spans="1:2" ht="30" x14ac:dyDescent="0.25">
      <c r="A72" s="150" t="s">
        <v>2828</v>
      </c>
      <c r="B72" s="150" t="s">
        <v>289</v>
      </c>
    </row>
    <row r="73" spans="1:2" x14ac:dyDescent="0.25">
      <c r="A73" s="150" t="s">
        <v>2828</v>
      </c>
      <c r="B73" s="150" t="s">
        <v>288</v>
      </c>
    </row>
    <row r="74" spans="1:2" x14ac:dyDescent="0.25">
      <c r="A74" s="150" t="s">
        <v>2828</v>
      </c>
      <c r="B74" s="150" t="s">
        <v>280</v>
      </c>
    </row>
    <row r="75" spans="1:2" ht="45" x14ac:dyDescent="0.25">
      <c r="A75" s="150" t="s">
        <v>2828</v>
      </c>
      <c r="B75" s="150" t="s">
        <v>3009</v>
      </c>
    </row>
    <row r="76" spans="1:2" x14ac:dyDescent="0.25">
      <c r="A76" s="150" t="s">
        <v>2828</v>
      </c>
      <c r="B76" s="150" t="s">
        <v>342</v>
      </c>
    </row>
    <row r="77" spans="1:2" x14ac:dyDescent="0.25">
      <c r="A77" s="150" t="s">
        <v>2828</v>
      </c>
      <c r="B77" s="150" t="s">
        <v>287</v>
      </c>
    </row>
    <row r="78" spans="1:2" ht="30" x14ac:dyDescent="0.25">
      <c r="A78" s="150" t="s">
        <v>2828</v>
      </c>
      <c r="B78" s="150" t="s">
        <v>3010</v>
      </c>
    </row>
    <row r="79" spans="1:2" x14ac:dyDescent="0.25">
      <c r="A79" s="150" t="s">
        <v>2828</v>
      </c>
      <c r="B79" s="150" t="s">
        <v>389</v>
      </c>
    </row>
    <row r="80" spans="1:2" x14ac:dyDescent="0.25">
      <c r="A80" s="150" t="s">
        <v>2828</v>
      </c>
      <c r="B80" s="150" t="s">
        <v>322</v>
      </c>
    </row>
    <row r="81" spans="1:2" x14ac:dyDescent="0.25">
      <c r="A81" s="150" t="s">
        <v>2828</v>
      </c>
      <c r="B81" s="150" t="s">
        <v>291</v>
      </c>
    </row>
    <row r="82" spans="1:2" x14ac:dyDescent="0.25">
      <c r="A82" s="150" t="s">
        <v>2828</v>
      </c>
      <c r="B82" s="150" t="s">
        <v>291</v>
      </c>
    </row>
    <row r="83" spans="1:2" x14ac:dyDescent="0.25">
      <c r="A83" s="150" t="s">
        <v>2828</v>
      </c>
      <c r="B83" s="150" t="s">
        <v>291</v>
      </c>
    </row>
    <row r="84" spans="1:2" x14ac:dyDescent="0.25">
      <c r="A84" s="150" t="s">
        <v>2828</v>
      </c>
      <c r="B84" s="150" t="s">
        <v>230</v>
      </c>
    </row>
    <row r="85" spans="1:2" x14ac:dyDescent="0.25">
      <c r="A85" s="150" t="s">
        <v>2828</v>
      </c>
      <c r="B85" s="150" t="s">
        <v>250</v>
      </c>
    </row>
    <row r="86" spans="1:2" x14ac:dyDescent="0.25">
      <c r="A86" s="150" t="s">
        <v>2828</v>
      </c>
      <c r="B86" s="150" t="s">
        <v>300</v>
      </c>
    </row>
    <row r="87" spans="1:2" x14ac:dyDescent="0.25">
      <c r="A87" s="150" t="s">
        <v>2828</v>
      </c>
      <c r="B87" s="150" t="s">
        <v>271</v>
      </c>
    </row>
    <row r="88" spans="1:2" x14ac:dyDescent="0.25">
      <c r="A88" s="150" t="s">
        <v>2828</v>
      </c>
      <c r="B88" s="150" t="s">
        <v>248</v>
      </c>
    </row>
    <row r="89" spans="1:2" ht="30" x14ac:dyDescent="0.25">
      <c r="A89" s="150" t="s">
        <v>2828</v>
      </c>
      <c r="B89" s="150" t="s">
        <v>3011</v>
      </c>
    </row>
    <row r="90" spans="1:2" ht="45" x14ac:dyDescent="0.25">
      <c r="A90" s="150" t="s">
        <v>2828</v>
      </c>
      <c r="B90" s="150" t="s">
        <v>3012</v>
      </c>
    </row>
    <row r="91" spans="1:2" x14ac:dyDescent="0.25">
      <c r="A91" s="150" t="s">
        <v>2828</v>
      </c>
      <c r="B91" s="150" t="s">
        <v>390</v>
      </c>
    </row>
    <row r="92" spans="1:2" x14ac:dyDescent="0.25">
      <c r="A92" s="150" t="s">
        <v>2828</v>
      </c>
      <c r="B92" s="150" t="s">
        <v>357</v>
      </c>
    </row>
    <row r="93" spans="1:2" x14ac:dyDescent="0.25">
      <c r="A93" s="150" t="s">
        <v>2828</v>
      </c>
      <c r="B93" s="150" t="s">
        <v>307</v>
      </c>
    </row>
    <row r="94" spans="1:2" ht="31.5" customHeight="1" x14ac:dyDescent="0.25">
      <c r="A94" s="150" t="s">
        <v>2828</v>
      </c>
      <c r="B94" s="150" t="s">
        <v>2877</v>
      </c>
    </row>
    <row r="95" spans="1:2" x14ac:dyDescent="0.25">
      <c r="A95" s="150" t="s">
        <v>2828</v>
      </c>
      <c r="B95" s="150" t="s">
        <v>350</v>
      </c>
    </row>
    <row r="96" spans="1:2" x14ac:dyDescent="0.25">
      <c r="A96" s="150" t="s">
        <v>2828</v>
      </c>
      <c r="B96" s="150" t="s">
        <v>262</v>
      </c>
    </row>
    <row r="97" spans="1:2" ht="30" x14ac:dyDescent="0.25">
      <c r="A97" s="150" t="s">
        <v>2828</v>
      </c>
      <c r="B97" s="150" t="s">
        <v>3013</v>
      </c>
    </row>
    <row r="98" spans="1:2" x14ac:dyDescent="0.25">
      <c r="A98" s="150" t="s">
        <v>2828</v>
      </c>
      <c r="B98" s="150" t="s">
        <v>304</v>
      </c>
    </row>
    <row r="99" spans="1:2" x14ac:dyDescent="0.25">
      <c r="A99" s="150" t="s">
        <v>2828</v>
      </c>
      <c r="B99" s="150" t="s">
        <v>294</v>
      </c>
    </row>
    <row r="100" spans="1:2" x14ac:dyDescent="0.25">
      <c r="A100" s="150" t="s">
        <v>2828</v>
      </c>
      <c r="B100" s="150" t="s">
        <v>294</v>
      </c>
    </row>
    <row r="101" spans="1:2" ht="45" x14ac:dyDescent="0.25">
      <c r="A101" s="150" t="s">
        <v>2828</v>
      </c>
      <c r="B101" s="150" t="s">
        <v>3014</v>
      </c>
    </row>
    <row r="102" spans="1:2" x14ac:dyDescent="0.25">
      <c r="A102" s="150" t="s">
        <v>2828</v>
      </c>
      <c r="B102" s="150" t="s">
        <v>362</v>
      </c>
    </row>
    <row r="103" spans="1:2" ht="30" x14ac:dyDescent="0.25">
      <c r="A103" s="150" t="s">
        <v>2828</v>
      </c>
      <c r="B103" s="150" t="s">
        <v>308</v>
      </c>
    </row>
    <row r="104" spans="1:2" x14ac:dyDescent="0.25">
      <c r="A104" s="150" t="s">
        <v>2828</v>
      </c>
      <c r="B104" s="150" t="s">
        <v>382</v>
      </c>
    </row>
    <row r="105" spans="1:2" x14ac:dyDescent="0.25">
      <c r="A105" s="150" t="s">
        <v>2828</v>
      </c>
      <c r="B105" s="150" t="s">
        <v>370</v>
      </c>
    </row>
    <row r="106" spans="1:2" ht="30" x14ac:dyDescent="0.25">
      <c r="A106" s="150" t="s">
        <v>2828</v>
      </c>
      <c r="B106" s="150" t="s">
        <v>3015</v>
      </c>
    </row>
    <row r="107" spans="1:2" x14ac:dyDescent="0.25">
      <c r="A107" s="150" t="s">
        <v>2827</v>
      </c>
      <c r="B107" s="150" t="s">
        <v>244</v>
      </c>
    </row>
    <row r="108" spans="1:2" x14ac:dyDescent="0.25">
      <c r="A108" s="150" t="s">
        <v>2827</v>
      </c>
      <c r="B108" s="150" t="s">
        <v>213</v>
      </c>
    </row>
    <row r="109" spans="1:2" x14ac:dyDescent="0.25">
      <c r="A109" s="150" t="s">
        <v>2827</v>
      </c>
      <c r="B109" s="150" t="s">
        <v>268</v>
      </c>
    </row>
    <row r="110" spans="1:2" x14ac:dyDescent="0.25">
      <c r="A110" s="150" t="s">
        <v>2827</v>
      </c>
      <c r="B110" s="150" t="s">
        <v>3402</v>
      </c>
    </row>
    <row r="111" spans="1:2" x14ac:dyDescent="0.25">
      <c r="A111" s="150" t="s">
        <v>2827</v>
      </c>
      <c r="B111" s="150" t="s">
        <v>254</v>
      </c>
    </row>
    <row r="112" spans="1:2" ht="30" x14ac:dyDescent="0.25">
      <c r="A112" s="150" t="s">
        <v>2827</v>
      </c>
      <c r="B112" s="150" t="s">
        <v>3016</v>
      </c>
    </row>
    <row r="113" spans="1:2" ht="30" x14ac:dyDescent="0.25">
      <c r="A113" s="150" t="s">
        <v>2827</v>
      </c>
      <c r="B113" s="150" t="s">
        <v>3017</v>
      </c>
    </row>
    <row r="114" spans="1:2" x14ac:dyDescent="0.25">
      <c r="A114" s="150" t="s">
        <v>2827</v>
      </c>
      <c r="B114" s="150" t="s">
        <v>286</v>
      </c>
    </row>
    <row r="115" spans="1:2" x14ac:dyDescent="0.25">
      <c r="A115" s="150" t="s">
        <v>2827</v>
      </c>
      <c r="B115" s="150" t="s">
        <v>278</v>
      </c>
    </row>
    <row r="116" spans="1:2" x14ac:dyDescent="0.25">
      <c r="A116" s="150" t="s">
        <v>2827</v>
      </c>
      <c r="B116" s="150" t="s">
        <v>242</v>
      </c>
    </row>
    <row r="117" spans="1:2" x14ac:dyDescent="0.25">
      <c r="A117" s="150" t="s">
        <v>2827</v>
      </c>
      <c r="B117" s="150" t="s">
        <v>399</v>
      </c>
    </row>
    <row r="118" spans="1:2" x14ac:dyDescent="0.25">
      <c r="A118" s="150" t="s">
        <v>2827</v>
      </c>
      <c r="B118" s="150" t="s">
        <v>335</v>
      </c>
    </row>
    <row r="119" spans="1:2" x14ac:dyDescent="0.25">
      <c r="A119" s="150" t="s">
        <v>2827</v>
      </c>
      <c r="B119" s="150" t="s">
        <v>400</v>
      </c>
    </row>
    <row r="120" spans="1:2" x14ac:dyDescent="0.25">
      <c r="A120" s="150" t="s">
        <v>2827</v>
      </c>
      <c r="B120" s="150" t="s">
        <v>401</v>
      </c>
    </row>
    <row r="121" spans="1:2" x14ac:dyDescent="0.25">
      <c r="A121" s="150" t="s">
        <v>2827</v>
      </c>
      <c r="B121" s="150" t="s">
        <v>339</v>
      </c>
    </row>
    <row r="122" spans="1:2" x14ac:dyDescent="0.25">
      <c r="A122" s="150" t="s">
        <v>2827</v>
      </c>
      <c r="B122" s="150" t="s">
        <v>266</v>
      </c>
    </row>
    <row r="123" spans="1:2" x14ac:dyDescent="0.25">
      <c r="A123" s="150" t="s">
        <v>2827</v>
      </c>
      <c r="B123" s="150" t="s">
        <v>396</v>
      </c>
    </row>
    <row r="124" spans="1:2" x14ac:dyDescent="0.25">
      <c r="A124" s="150" t="s">
        <v>2827</v>
      </c>
      <c r="B124" s="150" t="s">
        <v>253</v>
      </c>
    </row>
    <row r="125" spans="1:2" x14ac:dyDescent="0.25">
      <c r="A125" s="150" t="s">
        <v>2827</v>
      </c>
      <c r="B125" s="150" t="s">
        <v>273</v>
      </c>
    </row>
    <row r="126" spans="1:2" ht="45" x14ac:dyDescent="0.25">
      <c r="A126" s="150" t="s">
        <v>2827</v>
      </c>
      <c r="B126" s="150" t="s">
        <v>3018</v>
      </c>
    </row>
    <row r="127" spans="1:2" x14ac:dyDescent="0.25">
      <c r="A127" s="150" t="s">
        <v>2827</v>
      </c>
      <c r="B127" s="150" t="s">
        <v>239</v>
      </c>
    </row>
    <row r="128" spans="1:2" ht="45" x14ac:dyDescent="0.25">
      <c r="A128" s="150" t="s">
        <v>2827</v>
      </c>
      <c r="B128" s="150" t="s">
        <v>3019</v>
      </c>
    </row>
    <row r="129" spans="1:2" x14ac:dyDescent="0.25">
      <c r="A129" s="150" t="s">
        <v>2827</v>
      </c>
      <c r="B129" s="150" t="s">
        <v>354</v>
      </c>
    </row>
    <row r="130" spans="1:2" x14ac:dyDescent="0.25">
      <c r="A130" s="150" t="s">
        <v>2827</v>
      </c>
      <c r="B130" s="150" t="s">
        <v>210</v>
      </c>
    </row>
    <row r="131" spans="1:2" x14ac:dyDescent="0.25">
      <c r="A131" s="150" t="s">
        <v>2827</v>
      </c>
      <c r="B131" s="150" t="s">
        <v>264</v>
      </c>
    </row>
    <row r="132" spans="1:2" ht="30" x14ac:dyDescent="0.25">
      <c r="A132" s="150" t="s">
        <v>2827</v>
      </c>
      <c r="B132" s="150" t="s">
        <v>3020</v>
      </c>
    </row>
    <row r="133" spans="1:2" ht="30" x14ac:dyDescent="0.25">
      <c r="A133" s="150" t="s">
        <v>2827</v>
      </c>
      <c r="B133" s="150" t="s">
        <v>3021</v>
      </c>
    </row>
    <row r="134" spans="1:2" x14ac:dyDescent="0.25">
      <c r="A134" s="150" t="s">
        <v>2827</v>
      </c>
      <c r="B134" s="150" t="s">
        <v>312</v>
      </c>
    </row>
    <row r="135" spans="1:2" ht="45" x14ac:dyDescent="0.25">
      <c r="A135" s="150" t="s">
        <v>2827</v>
      </c>
      <c r="B135" s="150" t="s">
        <v>3022</v>
      </c>
    </row>
    <row r="136" spans="1:2" x14ac:dyDescent="0.25">
      <c r="A136" s="150" t="s">
        <v>2827</v>
      </c>
      <c r="B136" s="150" t="s">
        <v>237</v>
      </c>
    </row>
    <row r="137" spans="1:2" x14ac:dyDescent="0.25">
      <c r="A137" s="150" t="s">
        <v>2827</v>
      </c>
      <c r="B137" s="150" t="s">
        <v>226</v>
      </c>
    </row>
    <row r="138" spans="1:2" x14ac:dyDescent="0.25">
      <c r="A138" s="150" t="s">
        <v>2827</v>
      </c>
      <c r="B138" s="150" t="s">
        <v>208</v>
      </c>
    </row>
    <row r="139" spans="1:2" x14ac:dyDescent="0.25">
      <c r="A139" s="150" t="s">
        <v>2827</v>
      </c>
      <c r="B139" s="150" t="s">
        <v>211</v>
      </c>
    </row>
    <row r="140" spans="1:2" ht="30" x14ac:dyDescent="0.25">
      <c r="A140" s="150" t="s">
        <v>2827</v>
      </c>
      <c r="B140" s="150" t="s">
        <v>3023</v>
      </c>
    </row>
    <row r="141" spans="1:2" x14ac:dyDescent="0.25">
      <c r="A141" s="150" t="s">
        <v>2827</v>
      </c>
      <c r="B141" s="150" t="s">
        <v>218</v>
      </c>
    </row>
    <row r="142" spans="1:2" ht="45" x14ac:dyDescent="0.25">
      <c r="A142" s="150" t="s">
        <v>2827</v>
      </c>
      <c r="B142" s="150" t="s">
        <v>3024</v>
      </c>
    </row>
    <row r="143" spans="1:2" x14ac:dyDescent="0.25">
      <c r="A143" s="150" t="s">
        <v>2827</v>
      </c>
      <c r="B143" s="150" t="s">
        <v>267</v>
      </c>
    </row>
    <row r="144" spans="1:2" ht="30" x14ac:dyDescent="0.25">
      <c r="A144" s="150" t="s">
        <v>2827</v>
      </c>
      <c r="B144" s="150" t="s">
        <v>251</v>
      </c>
    </row>
    <row r="145" spans="1:2" x14ac:dyDescent="0.25">
      <c r="A145" s="150" t="s">
        <v>2827</v>
      </c>
      <c r="B145" s="150" t="s">
        <v>233</v>
      </c>
    </row>
    <row r="146" spans="1:2" x14ac:dyDescent="0.25">
      <c r="A146" s="150" t="s">
        <v>2827</v>
      </c>
      <c r="B146" s="150" t="s">
        <v>223</v>
      </c>
    </row>
    <row r="147" spans="1:2" x14ac:dyDescent="0.25">
      <c r="A147" s="150" t="s">
        <v>2827</v>
      </c>
      <c r="B147" s="150" t="s">
        <v>261</v>
      </c>
    </row>
    <row r="148" spans="1:2" x14ac:dyDescent="0.25">
      <c r="A148" s="150" t="s">
        <v>2827</v>
      </c>
      <c r="B148" s="150" t="s">
        <v>406</v>
      </c>
    </row>
    <row r="149" spans="1:2" x14ac:dyDescent="0.25">
      <c r="A149" s="150" t="s">
        <v>2827</v>
      </c>
      <c r="B149" s="150" t="s">
        <v>406</v>
      </c>
    </row>
    <row r="150" spans="1:2" x14ac:dyDescent="0.25">
      <c r="A150" s="150" t="s">
        <v>2827</v>
      </c>
      <c r="B150" s="150" t="s">
        <v>209</v>
      </c>
    </row>
    <row r="151" spans="1:2" x14ac:dyDescent="0.25">
      <c r="A151" s="150" t="s">
        <v>2827</v>
      </c>
      <c r="B151" s="150" t="s">
        <v>283</v>
      </c>
    </row>
    <row r="152" spans="1:2" x14ac:dyDescent="0.25">
      <c r="A152" s="150" t="s">
        <v>2827</v>
      </c>
      <c r="B152" s="150" t="s">
        <v>212</v>
      </c>
    </row>
    <row r="153" spans="1:2" ht="45" x14ac:dyDescent="0.25">
      <c r="A153" s="150" t="s">
        <v>2827</v>
      </c>
      <c r="B153" s="150" t="s">
        <v>3025</v>
      </c>
    </row>
    <row r="154" spans="1:2" x14ac:dyDescent="0.25">
      <c r="A154" s="150" t="s">
        <v>2824</v>
      </c>
      <c r="B154" s="150" t="s">
        <v>317</v>
      </c>
    </row>
    <row r="155" spans="1:2" x14ac:dyDescent="0.25">
      <c r="A155" s="150" t="s">
        <v>2824</v>
      </c>
      <c r="B155" s="150" t="s">
        <v>364</v>
      </c>
    </row>
    <row r="156" spans="1:2" x14ac:dyDescent="0.25">
      <c r="A156" s="150" t="s">
        <v>2824</v>
      </c>
      <c r="B156" s="150" t="s">
        <v>314</v>
      </c>
    </row>
    <row r="157" spans="1:2" ht="30" x14ac:dyDescent="0.25">
      <c r="A157" s="150" t="s">
        <v>2824</v>
      </c>
      <c r="B157" s="150" t="s">
        <v>3026</v>
      </c>
    </row>
    <row r="158" spans="1:2" ht="60" x14ac:dyDescent="0.25">
      <c r="A158" s="150" t="s">
        <v>2824</v>
      </c>
      <c r="B158" s="150" t="s">
        <v>3027</v>
      </c>
    </row>
    <row r="159" spans="1:2" x14ac:dyDescent="0.25">
      <c r="A159" s="150" t="s">
        <v>2824</v>
      </c>
      <c r="B159" s="150" t="s">
        <v>295</v>
      </c>
    </row>
    <row r="160" spans="1:2" ht="30" x14ac:dyDescent="0.25">
      <c r="A160" s="150" t="s">
        <v>2824</v>
      </c>
      <c r="B160" s="150" t="s">
        <v>3497</v>
      </c>
    </row>
    <row r="161" spans="1:2" x14ac:dyDescent="0.25">
      <c r="A161" s="150" t="s">
        <v>2824</v>
      </c>
      <c r="B161" s="150" t="s">
        <v>292</v>
      </c>
    </row>
    <row r="162" spans="1:2" x14ac:dyDescent="0.25">
      <c r="A162" s="150" t="s">
        <v>2824</v>
      </c>
      <c r="B162" s="150" t="s">
        <v>360</v>
      </c>
    </row>
    <row r="163" spans="1:2" x14ac:dyDescent="0.25">
      <c r="A163" s="150" t="s">
        <v>2824</v>
      </c>
      <c r="B163" s="150" t="s">
        <v>217</v>
      </c>
    </row>
    <row r="164" spans="1:2" x14ac:dyDescent="0.25">
      <c r="A164" s="150" t="s">
        <v>2824</v>
      </c>
      <c r="B164" s="150" t="s">
        <v>232</v>
      </c>
    </row>
    <row r="165" spans="1:2" x14ac:dyDescent="0.25">
      <c r="A165" s="150" t="s">
        <v>2824</v>
      </c>
      <c r="B165" s="150" t="s">
        <v>3403</v>
      </c>
    </row>
    <row r="166" spans="1:2" x14ac:dyDescent="0.25">
      <c r="A166" s="150" t="s">
        <v>2824</v>
      </c>
      <c r="B166" s="150" t="s">
        <v>368</v>
      </c>
    </row>
    <row r="167" spans="1:2" x14ac:dyDescent="0.25">
      <c r="A167" s="150" t="s">
        <v>2824</v>
      </c>
      <c r="B167" s="150" t="s">
        <v>374</v>
      </c>
    </row>
    <row r="168" spans="1:2" x14ac:dyDescent="0.25">
      <c r="A168" s="150" t="s">
        <v>2824</v>
      </c>
      <c r="B168" s="150" t="s">
        <v>347</v>
      </c>
    </row>
    <row r="169" spans="1:2" x14ac:dyDescent="0.25">
      <c r="A169" s="150" t="s">
        <v>2824</v>
      </c>
      <c r="B169" s="150" t="s">
        <v>376</v>
      </c>
    </row>
    <row r="170" spans="1:2" x14ac:dyDescent="0.25">
      <c r="A170" s="150" t="s">
        <v>2824</v>
      </c>
      <c r="B170" s="150" t="s">
        <v>302</v>
      </c>
    </row>
    <row r="171" spans="1:2" x14ac:dyDescent="0.25">
      <c r="A171" s="150" t="s">
        <v>2824</v>
      </c>
      <c r="B171" s="150" t="s">
        <v>231</v>
      </c>
    </row>
    <row r="172" spans="1:2" x14ac:dyDescent="0.25">
      <c r="A172" s="150" t="s">
        <v>2824</v>
      </c>
      <c r="B172" s="150" t="s">
        <v>220</v>
      </c>
    </row>
    <row r="173" spans="1:2" ht="30" x14ac:dyDescent="0.25">
      <c r="A173" s="150" t="s">
        <v>2824</v>
      </c>
      <c r="B173" s="150" t="s">
        <v>3404</v>
      </c>
    </row>
    <row r="174" spans="1:2" x14ac:dyDescent="0.25">
      <c r="A174" s="150" t="s">
        <v>2824</v>
      </c>
      <c r="B174" s="150" t="s">
        <v>356</v>
      </c>
    </row>
    <row r="175" spans="1:2" x14ac:dyDescent="0.25">
      <c r="A175" s="150" t="s">
        <v>2824</v>
      </c>
      <c r="B175" s="150" t="s">
        <v>372</v>
      </c>
    </row>
    <row r="176" spans="1:2" x14ac:dyDescent="0.25">
      <c r="A176" s="150" t="s">
        <v>2824</v>
      </c>
      <c r="B176" s="150" t="s">
        <v>290</v>
      </c>
    </row>
    <row r="177" spans="1:2" x14ac:dyDescent="0.25">
      <c r="A177" s="150" t="s">
        <v>2824</v>
      </c>
      <c r="B177" s="150" t="s">
        <v>404</v>
      </c>
    </row>
    <row r="178" spans="1:2" ht="30" x14ac:dyDescent="0.25">
      <c r="A178" s="150" t="s">
        <v>2824</v>
      </c>
      <c r="B178" s="150" t="s">
        <v>407</v>
      </c>
    </row>
    <row r="179" spans="1:2" x14ac:dyDescent="0.25">
      <c r="A179" s="150" t="s">
        <v>2824</v>
      </c>
      <c r="B179" s="150" t="s">
        <v>299</v>
      </c>
    </row>
    <row r="180" spans="1:2" x14ac:dyDescent="0.25">
      <c r="A180" s="150" t="s">
        <v>2824</v>
      </c>
      <c r="B180" s="150" t="s">
        <v>313</v>
      </c>
    </row>
    <row r="181" spans="1:2" ht="45" x14ac:dyDescent="0.25">
      <c r="A181" s="150" t="s">
        <v>2824</v>
      </c>
      <c r="B181" s="150" t="s">
        <v>3028</v>
      </c>
    </row>
    <row r="182" spans="1:2" x14ac:dyDescent="0.25">
      <c r="A182" s="150" t="s">
        <v>2824</v>
      </c>
      <c r="B182" s="150" t="s">
        <v>305</v>
      </c>
    </row>
    <row r="183" spans="1:2" ht="30" x14ac:dyDescent="0.25">
      <c r="A183" s="150" t="s">
        <v>2824</v>
      </c>
      <c r="B183" s="150" t="s">
        <v>3029</v>
      </c>
    </row>
    <row r="184" spans="1:2" x14ac:dyDescent="0.25">
      <c r="A184" s="150" t="s">
        <v>2824</v>
      </c>
      <c r="B184" s="150" t="s">
        <v>378</v>
      </c>
    </row>
    <row r="185" spans="1:2" x14ac:dyDescent="0.25">
      <c r="A185" s="150" t="s">
        <v>2824</v>
      </c>
      <c r="B185" s="150" t="s">
        <v>344</v>
      </c>
    </row>
    <row r="186" spans="1:2" x14ac:dyDescent="0.25">
      <c r="A186" s="150" t="s">
        <v>2824</v>
      </c>
      <c r="B186" s="150" t="s">
        <v>366</v>
      </c>
    </row>
    <row r="187" spans="1:2" x14ac:dyDescent="0.25">
      <c r="A187" s="150" t="s">
        <v>2824</v>
      </c>
      <c r="B187" s="150" t="s">
        <v>321</v>
      </c>
    </row>
    <row r="188" spans="1:2" x14ac:dyDescent="0.25">
      <c r="A188" s="150" t="s">
        <v>2824</v>
      </c>
      <c r="B188" s="150" t="s">
        <v>334</v>
      </c>
    </row>
    <row r="189" spans="1:2" x14ac:dyDescent="0.25">
      <c r="A189" s="150" t="s">
        <v>2824</v>
      </c>
      <c r="B189" s="150" t="s">
        <v>222</v>
      </c>
    </row>
    <row r="190" spans="1:2" x14ac:dyDescent="0.25">
      <c r="A190" s="150" t="s">
        <v>2824</v>
      </c>
      <c r="B190" s="150" t="s">
        <v>323</v>
      </c>
    </row>
    <row r="191" spans="1:2" ht="30" x14ac:dyDescent="0.25">
      <c r="A191" s="150" t="s">
        <v>2824</v>
      </c>
      <c r="B191" s="150" t="s">
        <v>3030</v>
      </c>
    </row>
    <row r="192" spans="1:2" x14ac:dyDescent="0.25">
      <c r="A192" s="150" t="s">
        <v>2824</v>
      </c>
      <c r="B192" s="150" t="s">
        <v>353</v>
      </c>
    </row>
    <row r="193" spans="1:2" ht="45" x14ac:dyDescent="0.25">
      <c r="A193" s="150" t="s">
        <v>2824</v>
      </c>
      <c r="B193" s="150" t="s">
        <v>3031</v>
      </c>
    </row>
    <row r="194" spans="1:2" x14ac:dyDescent="0.25">
      <c r="A194" s="150" t="s">
        <v>2824</v>
      </c>
      <c r="B194" s="150" t="s">
        <v>296</v>
      </c>
    </row>
    <row r="195" spans="1:2" x14ac:dyDescent="0.25">
      <c r="A195" s="150" t="s">
        <v>2824</v>
      </c>
      <c r="B195" s="150" t="s">
        <v>340</v>
      </c>
    </row>
    <row r="196" spans="1:2" x14ac:dyDescent="0.25">
      <c r="A196" s="150" t="s">
        <v>2824</v>
      </c>
      <c r="B196" s="150" t="s">
        <v>216</v>
      </c>
    </row>
    <row r="197" spans="1:2" x14ac:dyDescent="0.25">
      <c r="A197" s="150" t="s">
        <v>2824</v>
      </c>
      <c r="B197" s="150" t="s">
        <v>229</v>
      </c>
    </row>
    <row r="198" spans="1:2" x14ac:dyDescent="0.25">
      <c r="A198" s="150" t="s">
        <v>2824</v>
      </c>
      <c r="B198" s="150" t="s">
        <v>349</v>
      </c>
    </row>
    <row r="199" spans="1:2" ht="30" x14ac:dyDescent="0.25">
      <c r="A199" s="150" t="s">
        <v>2824</v>
      </c>
      <c r="B199" s="150" t="s">
        <v>3032</v>
      </c>
    </row>
    <row r="200" spans="1:2" x14ac:dyDescent="0.25">
      <c r="A200" s="150" t="s">
        <v>2824</v>
      </c>
      <c r="B200" s="150" t="s">
        <v>215</v>
      </c>
    </row>
    <row r="201" spans="1:2" x14ac:dyDescent="0.25">
      <c r="A201" s="150" t="s">
        <v>2824</v>
      </c>
      <c r="B201" s="150" t="s">
        <v>341</v>
      </c>
    </row>
    <row r="202" spans="1:2" ht="45" x14ac:dyDescent="0.25">
      <c r="A202" s="150" t="s">
        <v>2824</v>
      </c>
      <c r="B202" s="150" t="s">
        <v>3033</v>
      </c>
    </row>
    <row r="203" spans="1:2" ht="30" x14ac:dyDescent="0.25">
      <c r="A203" s="150" t="s">
        <v>2824</v>
      </c>
      <c r="B203" s="150" t="s">
        <v>3034</v>
      </c>
    </row>
    <row r="204" spans="1:2" x14ac:dyDescent="0.25">
      <c r="A204" s="150" t="s">
        <v>2824</v>
      </c>
      <c r="B204" s="150" t="s">
        <v>306</v>
      </c>
    </row>
    <row r="205" spans="1:2" ht="30" x14ac:dyDescent="0.25">
      <c r="A205" s="150" t="s">
        <v>2824</v>
      </c>
      <c r="B205" s="150" t="s">
        <v>3035</v>
      </c>
    </row>
    <row r="206" spans="1:2" ht="15" customHeight="1" x14ac:dyDescent="0.25">
      <c r="A206" s="150" t="s">
        <v>2824</v>
      </c>
      <c r="B206" s="150" t="s">
        <v>3036</v>
      </c>
    </row>
    <row r="207" spans="1:2" x14ac:dyDescent="0.25">
      <c r="A207" s="150" t="s">
        <v>2826</v>
      </c>
      <c r="B207" s="150" t="s">
        <v>395</v>
      </c>
    </row>
    <row r="208" spans="1:2" x14ac:dyDescent="0.25">
      <c r="A208" s="150" t="s">
        <v>2826</v>
      </c>
      <c r="B208" s="150" t="s">
        <v>2878</v>
      </c>
    </row>
    <row r="209" spans="1:2" x14ac:dyDescent="0.25">
      <c r="A209" s="150" t="s">
        <v>2826</v>
      </c>
      <c r="B209" s="150" t="s">
        <v>236</v>
      </c>
    </row>
    <row r="210" spans="1:2" x14ac:dyDescent="0.25">
      <c r="A210" s="150" t="s">
        <v>2826</v>
      </c>
      <c r="B210" s="150" t="s">
        <v>3405</v>
      </c>
    </row>
    <row r="211" spans="1:2" ht="30" x14ac:dyDescent="0.25">
      <c r="A211" s="150" t="s">
        <v>2826</v>
      </c>
      <c r="B211" s="150" t="s">
        <v>219</v>
      </c>
    </row>
    <row r="212" spans="1:2" x14ac:dyDescent="0.25">
      <c r="A212" s="150" t="s">
        <v>2826</v>
      </c>
      <c r="B212" s="150" t="s">
        <v>309</v>
      </c>
    </row>
    <row r="213" spans="1:2" x14ac:dyDescent="0.25">
      <c r="A213" s="150" t="s">
        <v>2826</v>
      </c>
      <c r="B213" s="150" t="s">
        <v>241</v>
      </c>
    </row>
    <row r="214" spans="1:2" x14ac:dyDescent="0.25">
      <c r="A214" s="150" t="s">
        <v>2826</v>
      </c>
      <c r="B214" s="150" t="s">
        <v>358</v>
      </c>
    </row>
    <row r="215" spans="1:2" x14ac:dyDescent="0.25">
      <c r="A215" s="150" t="s">
        <v>2826</v>
      </c>
      <c r="B215" s="150" t="s">
        <v>246</v>
      </c>
    </row>
    <row r="216" spans="1:2" x14ac:dyDescent="0.25">
      <c r="A216" s="150" t="s">
        <v>2826</v>
      </c>
      <c r="B216" s="150" t="s">
        <v>387</v>
      </c>
    </row>
    <row r="217" spans="1:2" x14ac:dyDescent="0.25">
      <c r="A217" s="150" t="s">
        <v>2826</v>
      </c>
      <c r="B217" s="150" t="s">
        <v>346</v>
      </c>
    </row>
    <row r="218" spans="1:2" ht="45" x14ac:dyDescent="0.25">
      <c r="A218" s="150" t="s">
        <v>2826</v>
      </c>
      <c r="B218" s="150" t="s">
        <v>3037</v>
      </c>
    </row>
    <row r="219" spans="1:2" ht="30" x14ac:dyDescent="0.25">
      <c r="A219" s="150" t="s">
        <v>2826</v>
      </c>
      <c r="B219" s="150" t="s">
        <v>3038</v>
      </c>
    </row>
    <row r="220" spans="1:2" x14ac:dyDescent="0.25">
      <c r="A220" s="150" t="s">
        <v>2826</v>
      </c>
      <c r="B220" s="150" t="s">
        <v>393</v>
      </c>
    </row>
    <row r="221" spans="1:2" x14ac:dyDescent="0.25">
      <c r="A221" s="150" t="s">
        <v>2826</v>
      </c>
      <c r="B221" s="150" t="s">
        <v>269</v>
      </c>
    </row>
    <row r="222" spans="1:2" x14ac:dyDescent="0.25">
      <c r="A222" s="150" t="s">
        <v>2826</v>
      </c>
      <c r="B222" s="150" t="s">
        <v>391</v>
      </c>
    </row>
    <row r="223" spans="1:2" ht="30" x14ac:dyDescent="0.25">
      <c r="A223" s="150" t="s">
        <v>2826</v>
      </c>
      <c r="B223" s="150" t="s">
        <v>3039</v>
      </c>
    </row>
    <row r="224" spans="1:2" x14ac:dyDescent="0.25">
      <c r="A224" s="150" t="s">
        <v>2826</v>
      </c>
      <c r="B224" s="150" t="s">
        <v>276</v>
      </c>
    </row>
    <row r="225" spans="1:2" x14ac:dyDescent="0.25">
      <c r="A225" s="150" t="s">
        <v>2826</v>
      </c>
      <c r="B225" s="150" t="s">
        <v>333</v>
      </c>
    </row>
    <row r="226" spans="1:2" x14ac:dyDescent="0.25">
      <c r="A226" s="150" t="s">
        <v>2826</v>
      </c>
      <c r="B226" s="150" t="s">
        <v>249</v>
      </c>
    </row>
    <row r="227" spans="1:2" x14ac:dyDescent="0.25">
      <c r="A227" s="150" t="s">
        <v>2826</v>
      </c>
      <c r="B227" s="150" t="s">
        <v>284</v>
      </c>
    </row>
    <row r="228" spans="1:2" ht="30" x14ac:dyDescent="0.25">
      <c r="A228" s="150" t="s">
        <v>2826</v>
      </c>
      <c r="B228" s="150" t="s">
        <v>228</v>
      </c>
    </row>
    <row r="229" spans="1:2" x14ac:dyDescent="0.25">
      <c r="A229" s="150" t="s">
        <v>2826</v>
      </c>
      <c r="B229" s="150" t="s">
        <v>383</v>
      </c>
    </row>
    <row r="230" spans="1:2" x14ac:dyDescent="0.25">
      <c r="A230" s="150" t="s">
        <v>2826</v>
      </c>
      <c r="B230" s="150" t="s">
        <v>3406</v>
      </c>
    </row>
    <row r="231" spans="1:2" x14ac:dyDescent="0.25">
      <c r="A231" s="150" t="s">
        <v>2826</v>
      </c>
      <c r="B231" s="150" t="s">
        <v>343</v>
      </c>
    </row>
    <row r="232" spans="1:2" x14ac:dyDescent="0.25">
      <c r="A232" s="150" t="s">
        <v>2826</v>
      </c>
      <c r="B232" s="150" t="s">
        <v>274</v>
      </c>
    </row>
    <row r="233" spans="1:2" x14ac:dyDescent="0.25">
      <c r="A233" s="150" t="s">
        <v>2826</v>
      </c>
      <c r="B233" s="150" t="s">
        <v>255</v>
      </c>
    </row>
    <row r="234" spans="1:2" x14ac:dyDescent="0.25">
      <c r="A234" s="150" t="s">
        <v>2826</v>
      </c>
      <c r="B234" s="150" t="s">
        <v>245</v>
      </c>
    </row>
    <row r="235" spans="1:2" x14ac:dyDescent="0.25">
      <c r="A235" s="150" t="s">
        <v>2829</v>
      </c>
      <c r="B235" s="150" t="s">
        <v>348</v>
      </c>
    </row>
    <row r="236" spans="1:2" ht="45" x14ac:dyDescent="0.25">
      <c r="A236" s="150" t="s">
        <v>2829</v>
      </c>
      <c r="B236" s="150" t="s">
        <v>327</v>
      </c>
    </row>
    <row r="237" spans="1:2" ht="60" x14ac:dyDescent="0.25">
      <c r="A237" s="150" t="s">
        <v>2829</v>
      </c>
      <c r="B237" s="150" t="s">
        <v>3040</v>
      </c>
    </row>
    <row r="238" spans="1:2" ht="60" x14ac:dyDescent="0.25">
      <c r="A238" s="150" t="s">
        <v>2829</v>
      </c>
      <c r="B238" s="150" t="s">
        <v>3041</v>
      </c>
    </row>
    <row r="239" spans="1:2" x14ac:dyDescent="0.25">
      <c r="A239" s="150" t="s">
        <v>2829</v>
      </c>
      <c r="B239" s="150" t="s">
        <v>328</v>
      </c>
    </row>
    <row r="240" spans="1:2" x14ac:dyDescent="0.25">
      <c r="A240" s="150" t="s">
        <v>2829</v>
      </c>
      <c r="B240" s="150" t="s">
        <v>345</v>
      </c>
    </row>
    <row r="241" spans="1:2" ht="45" x14ac:dyDescent="0.25">
      <c r="A241" s="150" t="s">
        <v>2829</v>
      </c>
      <c r="B241" s="150" t="s">
        <v>3042</v>
      </c>
    </row>
    <row r="242" spans="1:2" x14ac:dyDescent="0.25">
      <c r="A242" s="150" t="s">
        <v>2829</v>
      </c>
      <c r="B242" s="150" t="s">
        <v>2879</v>
      </c>
    </row>
    <row r="243" spans="1:2" x14ac:dyDescent="0.25">
      <c r="A243" s="150" t="s">
        <v>2829</v>
      </c>
      <c r="B243" s="150" t="s">
        <v>352</v>
      </c>
    </row>
    <row r="244" spans="1:2" x14ac:dyDescent="0.25">
      <c r="A244" s="150" t="s">
        <v>2829</v>
      </c>
      <c r="B244" s="150" t="s">
        <v>293</v>
      </c>
    </row>
    <row r="245" spans="1:2" x14ac:dyDescent="0.25">
      <c r="A245" s="150" t="s">
        <v>2829</v>
      </c>
      <c r="B245" s="150" t="s">
        <v>2880</v>
      </c>
    </row>
    <row r="246" spans="1:2" ht="30" x14ac:dyDescent="0.25">
      <c r="A246" s="150" t="s">
        <v>2829</v>
      </c>
      <c r="B246" s="150" t="s">
        <v>325</v>
      </c>
    </row>
    <row r="247" spans="1:2" ht="30" x14ac:dyDescent="0.25">
      <c r="A247" s="150" t="s">
        <v>2829</v>
      </c>
      <c r="B247" s="150" t="s">
        <v>301</v>
      </c>
    </row>
    <row r="248" spans="1:2" x14ac:dyDescent="0.25">
      <c r="A248" s="150" t="s">
        <v>2829</v>
      </c>
      <c r="B248" s="150" t="s">
        <v>2881</v>
      </c>
    </row>
    <row r="249" spans="1:2" x14ac:dyDescent="0.25">
      <c r="A249" s="150" t="s">
        <v>2829</v>
      </c>
      <c r="B249" s="150" t="s">
        <v>324</v>
      </c>
    </row>
    <row r="250" spans="1:2" x14ac:dyDescent="0.25">
      <c r="A250" s="150" t="s">
        <v>2829</v>
      </c>
      <c r="B250" s="150" t="s">
        <v>2882</v>
      </c>
    </row>
    <row r="251" spans="1:2" ht="60" x14ac:dyDescent="0.25">
      <c r="A251" s="150" t="s">
        <v>2829</v>
      </c>
      <c r="B251" s="150" t="s">
        <v>3043</v>
      </c>
    </row>
    <row r="252" spans="1:2" x14ac:dyDescent="0.25">
      <c r="A252" s="150" t="s">
        <v>2829</v>
      </c>
      <c r="B252" s="150" t="s">
        <v>3407</v>
      </c>
    </row>
    <row r="253" spans="1:2" x14ac:dyDescent="0.25">
      <c r="A253" s="150" t="s">
        <v>2829</v>
      </c>
      <c r="B253" s="150" t="s">
        <v>3408</v>
      </c>
    </row>
    <row r="254" spans="1:2" x14ac:dyDescent="0.25">
      <c r="A254" s="150" t="s">
        <v>2829</v>
      </c>
      <c r="B254" s="150" t="s">
        <v>373</v>
      </c>
    </row>
    <row r="255" spans="1:2" ht="60" x14ac:dyDescent="0.25">
      <c r="A255" s="150" t="s">
        <v>2829</v>
      </c>
      <c r="B255" s="150" t="s">
        <v>3044</v>
      </c>
    </row>
    <row r="256" spans="1:2" ht="30" x14ac:dyDescent="0.25">
      <c r="A256" s="150" t="s">
        <v>2829</v>
      </c>
      <c r="B256" s="150" t="s">
        <v>3045</v>
      </c>
    </row>
    <row r="257" spans="1:2" x14ac:dyDescent="0.25">
      <c r="A257" s="150" t="s">
        <v>2829</v>
      </c>
      <c r="B257" s="150" t="s">
        <v>2883</v>
      </c>
    </row>
    <row r="258" spans="1:2" x14ac:dyDescent="0.25">
      <c r="A258" s="150" t="s">
        <v>2829</v>
      </c>
      <c r="B258" s="150" t="s">
        <v>2884</v>
      </c>
    </row>
    <row r="259" spans="1:2" x14ac:dyDescent="0.25">
      <c r="A259" s="150" t="s">
        <v>2829</v>
      </c>
      <c r="B259" s="150" t="s">
        <v>338</v>
      </c>
    </row>
    <row r="260" spans="1:2" x14ac:dyDescent="0.25">
      <c r="A260" s="150" t="s">
        <v>2829</v>
      </c>
      <c r="B260" s="150" t="s">
        <v>403</v>
      </c>
    </row>
    <row r="261" spans="1:2" x14ac:dyDescent="0.25">
      <c r="A261" s="150" t="s">
        <v>2829</v>
      </c>
      <c r="B261" s="150" t="s">
        <v>371</v>
      </c>
    </row>
    <row r="262" spans="1:2" x14ac:dyDescent="0.25">
      <c r="A262" s="150" t="s">
        <v>2829</v>
      </c>
      <c r="B262" s="150" t="s">
        <v>346</v>
      </c>
    </row>
    <row r="263" spans="1:2" ht="30" x14ac:dyDescent="0.25">
      <c r="A263" s="150" t="s">
        <v>2829</v>
      </c>
      <c r="B263" s="150" t="s">
        <v>332</v>
      </c>
    </row>
    <row r="264" spans="1:2" x14ac:dyDescent="0.25">
      <c r="A264" s="150" t="s">
        <v>2829</v>
      </c>
      <c r="B264" s="150" t="s">
        <v>319</v>
      </c>
    </row>
    <row r="265" spans="1:2" x14ac:dyDescent="0.25">
      <c r="A265" s="150" t="s">
        <v>2829</v>
      </c>
      <c r="B265" s="150" t="s">
        <v>337</v>
      </c>
    </row>
    <row r="266" spans="1:2" x14ac:dyDescent="0.25">
      <c r="A266" s="150" t="s">
        <v>2829</v>
      </c>
      <c r="B266" s="150" t="s">
        <v>298</v>
      </c>
    </row>
    <row r="267" spans="1:2" x14ac:dyDescent="0.25">
      <c r="A267" s="150" t="s">
        <v>2829</v>
      </c>
      <c r="B267" s="150" t="s">
        <v>277</v>
      </c>
    </row>
    <row r="268" spans="1:2" x14ac:dyDescent="0.25">
      <c r="A268" s="150" t="s">
        <v>2829</v>
      </c>
      <c r="B268" s="150" t="s">
        <v>297</v>
      </c>
    </row>
    <row r="269" spans="1:2" x14ac:dyDescent="0.25">
      <c r="A269" s="150" t="s">
        <v>2829</v>
      </c>
      <c r="B269" s="150" t="s">
        <v>270</v>
      </c>
    </row>
    <row r="270" spans="1:2" x14ac:dyDescent="0.25">
      <c r="A270" s="150" t="s">
        <v>2829</v>
      </c>
      <c r="B270" s="150" t="s">
        <v>355</v>
      </c>
    </row>
    <row r="271" spans="1:2" ht="30" x14ac:dyDescent="0.25">
      <c r="A271" s="150" t="s">
        <v>2829</v>
      </c>
      <c r="B271" s="150" t="s">
        <v>3498</v>
      </c>
    </row>
    <row r="272" spans="1:2" x14ac:dyDescent="0.25">
      <c r="A272" s="150" t="s">
        <v>2829</v>
      </c>
      <c r="B272" s="150" t="s">
        <v>336</v>
      </c>
    </row>
    <row r="273" spans="1:2" x14ac:dyDescent="0.25">
      <c r="A273" s="150" t="s">
        <v>2829</v>
      </c>
      <c r="B273" s="150" t="s">
        <v>331</v>
      </c>
    </row>
    <row r="274" spans="1:2" x14ac:dyDescent="0.25">
      <c r="A274" s="150" t="s">
        <v>2829</v>
      </c>
      <c r="B274" s="150" t="s">
        <v>285</v>
      </c>
    </row>
    <row r="275" spans="1:2" ht="30" x14ac:dyDescent="0.25">
      <c r="A275" s="150" t="s">
        <v>2829</v>
      </c>
      <c r="B275" s="150" t="s">
        <v>351</v>
      </c>
    </row>
    <row r="276" spans="1:2" ht="30" x14ac:dyDescent="0.25">
      <c r="A276" s="150" t="s">
        <v>2829</v>
      </c>
      <c r="B276" s="150" t="s">
        <v>3046</v>
      </c>
    </row>
    <row r="277" spans="1:2" x14ac:dyDescent="0.25">
      <c r="A277" s="150" t="s">
        <v>2829</v>
      </c>
      <c r="B277" s="150" t="s">
        <v>315</v>
      </c>
    </row>
    <row r="278" spans="1:2" x14ac:dyDescent="0.25">
      <c r="A278" s="150" t="s">
        <v>2829</v>
      </c>
      <c r="B278" s="150" t="s">
        <v>377</v>
      </c>
    </row>
    <row r="279" spans="1:2" ht="45" x14ac:dyDescent="0.25">
      <c r="A279" s="150" t="s">
        <v>2829</v>
      </c>
      <c r="B279" s="150" t="s">
        <v>3047</v>
      </c>
    </row>
    <row r="280" spans="1:2" ht="45" x14ac:dyDescent="0.25">
      <c r="A280" s="150" t="s">
        <v>2829</v>
      </c>
      <c r="B280" s="150" t="s">
        <v>3048</v>
      </c>
    </row>
    <row r="281" spans="1:2" x14ac:dyDescent="0.25">
      <c r="A281" s="150" t="s">
        <v>2829</v>
      </c>
      <c r="B281" s="150" t="s">
        <v>365</v>
      </c>
    </row>
    <row r="282" spans="1:2" ht="60" x14ac:dyDescent="0.25">
      <c r="A282" s="150" t="s">
        <v>2829</v>
      </c>
      <c r="B282" s="150" t="s">
        <v>3049</v>
      </c>
    </row>
    <row r="283" spans="1:2" x14ac:dyDescent="0.25">
      <c r="A283" s="150" t="s">
        <v>2829</v>
      </c>
      <c r="B283" s="150" t="s">
        <v>303</v>
      </c>
    </row>
    <row r="284" spans="1:2" x14ac:dyDescent="0.25">
      <c r="A284" s="150" t="s">
        <v>2829</v>
      </c>
      <c r="B284" s="150" t="s">
        <v>310</v>
      </c>
    </row>
    <row r="285" spans="1:2" x14ac:dyDescent="0.25">
      <c r="A285" s="150" t="s">
        <v>2829</v>
      </c>
      <c r="B285" s="150" t="s">
        <v>311</v>
      </c>
    </row>
    <row r="286" spans="1:2" ht="45" x14ac:dyDescent="0.25">
      <c r="A286" s="150" t="s">
        <v>2829</v>
      </c>
      <c r="B286" s="150" t="s">
        <v>3050</v>
      </c>
    </row>
    <row r="287" spans="1:2" x14ac:dyDescent="0.25">
      <c r="A287" s="150" t="s">
        <v>2829</v>
      </c>
      <c r="B287" s="150" t="s">
        <v>2885</v>
      </c>
    </row>
    <row r="288" spans="1:2" x14ac:dyDescent="0.25">
      <c r="A288" s="150" t="s">
        <v>2829</v>
      </c>
      <c r="B288" s="150" t="s">
        <v>329</v>
      </c>
    </row>
    <row r="289" spans="1:2" x14ac:dyDescent="0.25">
      <c r="A289" s="150" t="s">
        <v>2829</v>
      </c>
      <c r="B289" s="150" t="s">
        <v>369</v>
      </c>
    </row>
    <row r="290" spans="1:2" x14ac:dyDescent="0.25">
      <c r="A290" s="150" t="s">
        <v>2829</v>
      </c>
      <c r="B290" s="150" t="s">
        <v>363</v>
      </c>
    </row>
    <row r="291" spans="1:2" ht="30" x14ac:dyDescent="0.25">
      <c r="A291" s="150" t="s">
        <v>2829</v>
      </c>
      <c r="B291" s="150" t="s">
        <v>385</v>
      </c>
    </row>
    <row r="292" spans="1:2" ht="30" x14ac:dyDescent="0.25">
      <c r="A292" s="150" t="s">
        <v>2829</v>
      </c>
      <c r="B292" s="150" t="s">
        <v>386</v>
      </c>
    </row>
    <row r="293" spans="1:2" x14ac:dyDescent="0.25">
      <c r="A293" s="150" t="s">
        <v>2829</v>
      </c>
      <c r="B293" s="150" t="s">
        <v>2886</v>
      </c>
    </row>
    <row r="294" spans="1:2" ht="45" x14ac:dyDescent="0.25">
      <c r="A294" s="150" t="s">
        <v>2829</v>
      </c>
      <c r="B294" s="150" t="s">
        <v>3051</v>
      </c>
    </row>
    <row r="295" spans="1:2" x14ac:dyDescent="0.25">
      <c r="A295" s="150" t="s">
        <v>2829</v>
      </c>
      <c r="B295" s="150" t="s">
        <v>384</v>
      </c>
    </row>
    <row r="296" spans="1:2" x14ac:dyDescent="0.25">
      <c r="A296" s="150" t="s">
        <v>2829</v>
      </c>
      <c r="B296" s="150" t="s">
        <v>388</v>
      </c>
    </row>
    <row r="297" spans="1:2" x14ac:dyDescent="0.25">
      <c r="A297" s="150" t="s">
        <v>2829</v>
      </c>
      <c r="B297" s="150" t="s">
        <v>367</v>
      </c>
    </row>
    <row r="298" spans="1:2" x14ac:dyDescent="0.25">
      <c r="A298" s="150" t="s">
        <v>2829</v>
      </c>
      <c r="B298" s="150" t="s">
        <v>320</v>
      </c>
    </row>
    <row r="299" spans="1:2" x14ac:dyDescent="0.25">
      <c r="A299" s="150" t="s">
        <v>2829</v>
      </c>
      <c r="B299" s="150" t="s">
        <v>3409</v>
      </c>
    </row>
    <row r="300" spans="1:2" x14ac:dyDescent="0.25">
      <c r="A300" s="150" t="s">
        <v>2829</v>
      </c>
      <c r="B300" s="150" t="s">
        <v>316</v>
      </c>
    </row>
    <row r="301" spans="1:2" ht="15" hidden="1" customHeight="1" x14ac:dyDescent="0.25">
      <c r="A301" s="149" t="s">
        <v>2825</v>
      </c>
      <c r="B301" s="149"/>
    </row>
    <row r="302" spans="1:2" ht="15" hidden="1" customHeight="1" x14ac:dyDescent="0.25">
      <c r="A302" s="149" t="s">
        <v>2825</v>
      </c>
      <c r="B302" s="149"/>
    </row>
    <row r="303" spans="1:2" ht="15" hidden="1" customHeight="1" x14ac:dyDescent="0.25">
      <c r="A303" s="149" t="s">
        <v>2825</v>
      </c>
      <c r="B303" s="149"/>
    </row>
    <row r="304" spans="1:2" ht="15" hidden="1" customHeight="1" x14ac:dyDescent="0.25">
      <c r="A304" s="149" t="s">
        <v>2825</v>
      </c>
      <c r="B304" s="149"/>
    </row>
    <row r="305" spans="1:2" ht="15" hidden="1" customHeight="1" x14ac:dyDescent="0.25">
      <c r="A305" s="149" t="s">
        <v>2825</v>
      </c>
      <c r="B305" s="149"/>
    </row>
    <row r="306" spans="1:2" ht="15" hidden="1" customHeight="1" x14ac:dyDescent="0.25">
      <c r="A306" s="149" t="s">
        <v>2825</v>
      </c>
      <c r="B306" s="149"/>
    </row>
    <row r="307" spans="1:2" ht="15" hidden="1" customHeight="1" x14ac:dyDescent="0.25">
      <c r="A307" s="149" t="s">
        <v>2825</v>
      </c>
      <c r="B307" s="149"/>
    </row>
    <row r="308" spans="1:2" ht="15" hidden="1" customHeight="1" x14ac:dyDescent="0.25">
      <c r="A308" s="149" t="s">
        <v>2825</v>
      </c>
      <c r="B308" s="149"/>
    </row>
    <row r="309" spans="1:2" ht="15" hidden="1" customHeight="1" x14ac:dyDescent="0.25">
      <c r="A309" s="149" t="s">
        <v>2823</v>
      </c>
      <c r="B309" s="149"/>
    </row>
    <row r="310" spans="1:2" ht="15" hidden="1" customHeight="1" x14ac:dyDescent="0.25">
      <c r="A310" s="149" t="s">
        <v>2823</v>
      </c>
      <c r="B310" s="149"/>
    </row>
    <row r="311" spans="1:2" ht="15" hidden="1" customHeight="1" x14ac:dyDescent="0.25">
      <c r="A311" s="149" t="s">
        <v>2823</v>
      </c>
      <c r="B311" s="149"/>
    </row>
    <row r="312" spans="1:2" ht="15" hidden="1" customHeight="1" x14ac:dyDescent="0.25">
      <c r="A312" s="149" t="s">
        <v>2823</v>
      </c>
      <c r="B312" s="149"/>
    </row>
    <row r="313" spans="1:2" ht="15" hidden="1" customHeight="1" x14ac:dyDescent="0.25">
      <c r="A313" s="149" t="s">
        <v>2823</v>
      </c>
      <c r="B313" s="149"/>
    </row>
    <row r="314" spans="1:2" ht="15" hidden="1" customHeight="1" x14ac:dyDescent="0.25">
      <c r="A314" s="149" t="s">
        <v>2828</v>
      </c>
      <c r="B314" s="149"/>
    </row>
    <row r="315" spans="1:2" ht="15" hidden="1" customHeight="1" x14ac:dyDescent="0.25">
      <c r="A315" s="149" t="s">
        <v>2828</v>
      </c>
      <c r="B315" s="149"/>
    </row>
    <row r="316" spans="1:2" ht="15" hidden="1" customHeight="1" x14ac:dyDescent="0.25">
      <c r="A316" s="149" t="s">
        <v>2827</v>
      </c>
      <c r="B316" s="149"/>
    </row>
    <row r="317" spans="1:2" ht="15" hidden="1" customHeight="1" x14ac:dyDescent="0.25">
      <c r="A317" s="149" t="s">
        <v>2827</v>
      </c>
      <c r="B317" s="149"/>
    </row>
    <row r="318" spans="1:2" ht="15" hidden="1" customHeight="1" x14ac:dyDescent="0.25">
      <c r="A318" s="149" t="s">
        <v>2827</v>
      </c>
      <c r="B318" s="149"/>
    </row>
    <row r="319" spans="1:2" ht="15" hidden="1" customHeight="1" x14ac:dyDescent="0.25">
      <c r="A319" s="149" t="s">
        <v>2827</v>
      </c>
      <c r="B319" s="149"/>
    </row>
    <row r="320" spans="1:2" ht="15" hidden="1" customHeight="1" x14ac:dyDescent="0.25">
      <c r="A320" s="149" t="s">
        <v>2827</v>
      </c>
      <c r="B320" s="149"/>
    </row>
    <row r="321" spans="1:2" ht="15" hidden="1" customHeight="1" x14ac:dyDescent="0.25">
      <c r="A321" s="149" t="s">
        <v>2827</v>
      </c>
      <c r="B321" s="149"/>
    </row>
    <row r="322" spans="1:2" ht="15" hidden="1" customHeight="1" x14ac:dyDescent="0.25">
      <c r="A322" s="149" t="s">
        <v>2827</v>
      </c>
      <c r="B322" s="149"/>
    </row>
    <row r="323" spans="1:2" ht="15" hidden="1" customHeight="1" x14ac:dyDescent="0.25">
      <c r="A323" s="149" t="s">
        <v>2827</v>
      </c>
      <c r="B323" s="149"/>
    </row>
    <row r="324" spans="1:2" ht="15" hidden="1" customHeight="1" x14ac:dyDescent="0.25">
      <c r="A324" s="149" t="s">
        <v>2827</v>
      </c>
      <c r="B324" s="149"/>
    </row>
    <row r="325" spans="1:2" ht="15" hidden="1" customHeight="1" x14ac:dyDescent="0.25">
      <c r="A325" s="149" t="s">
        <v>2827</v>
      </c>
      <c r="B325" s="149"/>
    </row>
    <row r="326" spans="1:2" ht="15" hidden="1" customHeight="1" x14ac:dyDescent="0.25">
      <c r="A326" s="149" t="s">
        <v>2827</v>
      </c>
      <c r="B326" s="149"/>
    </row>
    <row r="327" spans="1:2" ht="15" hidden="1" customHeight="1" x14ac:dyDescent="0.25">
      <c r="A327" s="149" t="s">
        <v>2827</v>
      </c>
      <c r="B327" s="149"/>
    </row>
    <row r="328" spans="1:2" ht="15" hidden="1" customHeight="1" x14ac:dyDescent="0.25">
      <c r="A328" s="149" t="s">
        <v>2827</v>
      </c>
      <c r="B328" s="149"/>
    </row>
    <row r="329" spans="1:2" ht="15" hidden="1" customHeight="1" x14ac:dyDescent="0.25">
      <c r="A329" s="149" t="s">
        <v>2827</v>
      </c>
      <c r="B329" s="149"/>
    </row>
    <row r="330" spans="1:2" ht="15" hidden="1" customHeight="1" x14ac:dyDescent="0.25">
      <c r="A330" s="149" t="s">
        <v>2827</v>
      </c>
      <c r="B330" s="149"/>
    </row>
    <row r="331" spans="1:2" ht="15" hidden="1" customHeight="1" x14ac:dyDescent="0.25">
      <c r="A331" s="149" t="s">
        <v>2827</v>
      </c>
      <c r="B331" s="149"/>
    </row>
    <row r="332" spans="1:2" ht="15" hidden="1" customHeight="1" x14ac:dyDescent="0.25">
      <c r="A332" s="149" t="s">
        <v>2827</v>
      </c>
      <c r="B332" s="149"/>
    </row>
    <row r="333" spans="1:2" ht="15" hidden="1" customHeight="1" x14ac:dyDescent="0.25">
      <c r="A333" s="149" t="s">
        <v>2824</v>
      </c>
      <c r="B333" s="149"/>
    </row>
    <row r="334" spans="1:2" ht="15" hidden="1" customHeight="1" x14ac:dyDescent="0.25">
      <c r="A334" s="149" t="s">
        <v>2824</v>
      </c>
      <c r="B334" s="149"/>
    </row>
    <row r="335" spans="1:2" ht="15" hidden="1" customHeight="1" x14ac:dyDescent="0.25">
      <c r="A335" s="149" t="s">
        <v>2826</v>
      </c>
      <c r="B335" s="149"/>
    </row>
    <row r="336" spans="1:2" ht="15" hidden="1" customHeight="1" x14ac:dyDescent="0.25">
      <c r="A336" s="149" t="s">
        <v>2826</v>
      </c>
      <c r="B336" s="149"/>
    </row>
    <row r="337" spans="1:2" ht="15" hidden="1" customHeight="1" x14ac:dyDescent="0.25">
      <c r="A337" s="149" t="s">
        <v>2826</v>
      </c>
      <c r="B337" s="149"/>
    </row>
    <row r="338" spans="1:2" ht="15" hidden="1" customHeight="1" x14ac:dyDescent="0.25">
      <c r="A338" s="149" t="s">
        <v>2826</v>
      </c>
      <c r="B338" s="149"/>
    </row>
    <row r="339" spans="1:2" ht="15" hidden="1" customHeight="1" x14ac:dyDescent="0.25">
      <c r="A339" s="149" t="s">
        <v>2826</v>
      </c>
      <c r="B339" s="149"/>
    </row>
    <row r="340" spans="1:2" ht="15" hidden="1" customHeight="1" x14ac:dyDescent="0.25">
      <c r="A340" s="149" t="s">
        <v>2826</v>
      </c>
      <c r="B340" s="149"/>
    </row>
    <row r="341" spans="1:2" ht="15" hidden="1" customHeight="1" x14ac:dyDescent="0.25">
      <c r="A341" s="149" t="s">
        <v>2826</v>
      </c>
      <c r="B341" s="149"/>
    </row>
    <row r="342" spans="1:2" ht="15" hidden="1" customHeight="1" x14ac:dyDescent="0.25">
      <c r="A342" s="149" t="s">
        <v>2826</v>
      </c>
      <c r="B342" s="149"/>
    </row>
    <row r="343" spans="1:2" ht="15" hidden="1" customHeight="1" x14ac:dyDescent="0.25">
      <c r="A343" s="149" t="s">
        <v>2826</v>
      </c>
      <c r="B343" s="149"/>
    </row>
    <row r="344" spans="1:2" ht="15" hidden="1" customHeight="1" x14ac:dyDescent="0.25">
      <c r="A344" s="149" t="s">
        <v>2826</v>
      </c>
      <c r="B344" s="149"/>
    </row>
    <row r="345" spans="1:2" ht="15" hidden="1" customHeight="1" x14ac:dyDescent="0.25">
      <c r="A345" s="149" t="s">
        <v>2829</v>
      </c>
      <c r="B345" s="149"/>
    </row>
    <row r="346" spans="1:2" ht="15" hidden="1" customHeight="1" x14ac:dyDescent="0.25">
      <c r="A346" s="149" t="s">
        <v>2829</v>
      </c>
      <c r="B346" s="149"/>
    </row>
    <row r="347" spans="1:2" ht="15" hidden="1" customHeight="1" x14ac:dyDescent="0.25">
      <c r="A347" s="149" t="s">
        <v>2829</v>
      </c>
      <c r="B347" s="149"/>
    </row>
    <row r="348" spans="1:2" ht="15" hidden="1" customHeight="1" x14ac:dyDescent="0.25">
      <c r="A348" s="149" t="s">
        <v>2829</v>
      </c>
      <c r="B348" s="149"/>
    </row>
    <row r="349" spans="1:2" ht="15" hidden="1" customHeight="1" x14ac:dyDescent="0.25">
      <c r="A349" s="149" t="s">
        <v>2829</v>
      </c>
      <c r="B349" s="149"/>
    </row>
    <row r="350" spans="1:2" ht="15" hidden="1" customHeight="1" x14ac:dyDescent="0.25">
      <c r="A350" s="149" t="s">
        <v>2829</v>
      </c>
      <c r="B350" s="149"/>
    </row>
    <row r="351" spans="1:2" ht="15" hidden="1" customHeight="1" x14ac:dyDescent="0.25">
      <c r="A351" s="149" t="s">
        <v>2829</v>
      </c>
      <c r="B351" s="149"/>
    </row>
  </sheetData>
  <sortState ref="A2:B300">
    <sortCondition ref="A2:A300"/>
    <sortCondition ref="B2:B300"/>
  </sortState>
  <pageMargins left="0.31496062992125984" right="0.3"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424"/>
  <sheetViews>
    <sheetView topLeftCell="A425" workbookViewId="0">
      <selection activeCell="A276" sqref="A276:XFD424"/>
    </sheetView>
  </sheetViews>
  <sheetFormatPr defaultRowHeight="15" x14ac:dyDescent="0.25"/>
  <cols>
    <col min="1" max="1" width="22.5703125" style="153" customWidth="1"/>
    <col min="2" max="2" width="107.85546875" style="153" customWidth="1"/>
    <col min="3" max="16384" width="9.140625" style="153"/>
  </cols>
  <sheetData>
    <row r="1" spans="1:2" s="151" customFormat="1" ht="15.75" thickBot="1" x14ac:dyDescent="0.3">
      <c r="A1" s="166" t="s">
        <v>1</v>
      </c>
      <c r="B1" s="166" t="s">
        <v>766</v>
      </c>
    </row>
    <row r="2" spans="1:2" s="151" customFormat="1" x14ac:dyDescent="0.25">
      <c r="A2" s="165" t="s">
        <v>2825</v>
      </c>
      <c r="B2" s="165" t="s">
        <v>542</v>
      </c>
    </row>
    <row r="3" spans="1:2" s="151" customFormat="1" x14ac:dyDescent="0.25">
      <c r="A3" s="150" t="s">
        <v>2825</v>
      </c>
      <c r="B3" s="150" t="s">
        <v>430</v>
      </c>
    </row>
    <row r="4" spans="1:2" s="151" customFormat="1" x14ac:dyDescent="0.25">
      <c r="A4" s="150" t="s">
        <v>2825</v>
      </c>
      <c r="B4" s="150" t="s">
        <v>3052</v>
      </c>
    </row>
    <row r="5" spans="1:2" s="151" customFormat="1" x14ac:dyDescent="0.25">
      <c r="A5" s="150" t="s">
        <v>2825</v>
      </c>
      <c r="B5" s="150" t="s">
        <v>571</v>
      </c>
    </row>
    <row r="6" spans="1:2" s="151" customFormat="1" ht="30" x14ac:dyDescent="0.25">
      <c r="A6" s="150" t="s">
        <v>2825</v>
      </c>
      <c r="B6" s="150" t="s">
        <v>461</v>
      </c>
    </row>
    <row r="7" spans="1:2" s="151" customFormat="1" ht="30" x14ac:dyDescent="0.25">
      <c r="A7" s="150" t="s">
        <v>2825</v>
      </c>
      <c r="B7" s="150" t="s">
        <v>459</v>
      </c>
    </row>
    <row r="8" spans="1:2" s="151" customFormat="1" x14ac:dyDescent="0.25">
      <c r="A8" s="150" t="s">
        <v>2825</v>
      </c>
      <c r="B8" s="150" t="s">
        <v>436</v>
      </c>
    </row>
    <row r="9" spans="1:2" s="151" customFormat="1" ht="30" x14ac:dyDescent="0.25">
      <c r="A9" s="150" t="s">
        <v>2825</v>
      </c>
      <c r="B9" s="150" t="s">
        <v>3053</v>
      </c>
    </row>
    <row r="10" spans="1:2" s="151" customFormat="1" x14ac:dyDescent="0.25">
      <c r="A10" s="150" t="s">
        <v>2825</v>
      </c>
      <c r="B10" s="150" t="s">
        <v>3054</v>
      </c>
    </row>
    <row r="11" spans="1:2" s="151" customFormat="1" x14ac:dyDescent="0.25">
      <c r="A11" s="150" t="s">
        <v>2825</v>
      </c>
      <c r="B11" s="150" t="s">
        <v>3055</v>
      </c>
    </row>
    <row r="12" spans="1:2" s="151" customFormat="1" x14ac:dyDescent="0.25">
      <c r="A12" s="150" t="s">
        <v>2825</v>
      </c>
      <c r="B12" s="150" t="s">
        <v>559</v>
      </c>
    </row>
    <row r="13" spans="1:2" s="151" customFormat="1" x14ac:dyDescent="0.25">
      <c r="A13" s="150" t="s">
        <v>2825</v>
      </c>
      <c r="B13" s="150" t="s">
        <v>3056</v>
      </c>
    </row>
    <row r="14" spans="1:2" s="151" customFormat="1" x14ac:dyDescent="0.25">
      <c r="A14" s="150" t="s">
        <v>2825</v>
      </c>
      <c r="B14" s="150" t="s">
        <v>457</v>
      </c>
    </row>
    <row r="15" spans="1:2" s="151" customFormat="1" x14ac:dyDescent="0.25">
      <c r="A15" s="150" t="s">
        <v>2825</v>
      </c>
      <c r="B15" s="150" t="s">
        <v>457</v>
      </c>
    </row>
    <row r="16" spans="1:2" s="151" customFormat="1" x14ac:dyDescent="0.25">
      <c r="A16" s="150" t="s">
        <v>2825</v>
      </c>
      <c r="B16" s="150" t="s">
        <v>464</v>
      </c>
    </row>
    <row r="17" spans="1:2" s="151" customFormat="1" x14ac:dyDescent="0.25">
      <c r="A17" s="150" t="s">
        <v>2825</v>
      </c>
      <c r="B17" s="150" t="s">
        <v>443</v>
      </c>
    </row>
    <row r="18" spans="1:2" s="151" customFormat="1" x14ac:dyDescent="0.25">
      <c r="A18" s="150" t="s">
        <v>2825</v>
      </c>
      <c r="B18" s="150" t="s">
        <v>541</v>
      </c>
    </row>
    <row r="19" spans="1:2" s="151" customFormat="1" x14ac:dyDescent="0.25">
      <c r="A19" s="150" t="s">
        <v>2825</v>
      </c>
      <c r="B19" s="150" t="s">
        <v>431</v>
      </c>
    </row>
    <row r="20" spans="1:2" s="151" customFormat="1" x14ac:dyDescent="0.25">
      <c r="A20" s="150" t="s">
        <v>2825</v>
      </c>
      <c r="B20" s="150" t="s">
        <v>3057</v>
      </c>
    </row>
    <row r="21" spans="1:2" s="151" customFormat="1" x14ac:dyDescent="0.25">
      <c r="A21" s="150" t="s">
        <v>2825</v>
      </c>
      <c r="B21" s="150" t="s">
        <v>3410</v>
      </c>
    </row>
    <row r="22" spans="1:2" s="151" customFormat="1" x14ac:dyDescent="0.25">
      <c r="A22" s="150" t="s">
        <v>2825</v>
      </c>
      <c r="B22" s="150" t="s">
        <v>499</v>
      </c>
    </row>
    <row r="23" spans="1:2" s="151" customFormat="1" x14ac:dyDescent="0.25">
      <c r="A23" s="150" t="s">
        <v>2825</v>
      </c>
      <c r="B23" s="150" t="s">
        <v>3058</v>
      </c>
    </row>
    <row r="24" spans="1:2" s="151" customFormat="1" x14ac:dyDescent="0.25">
      <c r="A24" s="150" t="s">
        <v>2825</v>
      </c>
      <c r="B24" s="150" t="s">
        <v>538</v>
      </c>
    </row>
    <row r="25" spans="1:2" s="151" customFormat="1" x14ac:dyDescent="0.25">
      <c r="A25" s="150" t="s">
        <v>2825</v>
      </c>
      <c r="B25" s="150" t="s">
        <v>553</v>
      </c>
    </row>
    <row r="26" spans="1:2" s="151" customFormat="1" x14ac:dyDescent="0.25">
      <c r="A26" s="150" t="s">
        <v>2825</v>
      </c>
      <c r="B26" s="150" t="s">
        <v>572</v>
      </c>
    </row>
    <row r="27" spans="1:2" s="151" customFormat="1" x14ac:dyDescent="0.25">
      <c r="A27" s="150" t="s">
        <v>2825</v>
      </c>
      <c r="B27" s="150" t="s">
        <v>434</v>
      </c>
    </row>
    <row r="28" spans="1:2" s="151" customFormat="1" x14ac:dyDescent="0.25">
      <c r="A28" s="150" t="s">
        <v>2825</v>
      </c>
      <c r="B28" s="150" t="s">
        <v>3059</v>
      </c>
    </row>
    <row r="29" spans="1:2" s="151" customFormat="1" x14ac:dyDescent="0.25">
      <c r="A29" s="150" t="s">
        <v>2825</v>
      </c>
      <c r="B29" s="150" t="s">
        <v>539</v>
      </c>
    </row>
    <row r="30" spans="1:2" s="151" customFormat="1" ht="30" x14ac:dyDescent="0.25">
      <c r="A30" s="150" t="s">
        <v>2825</v>
      </c>
      <c r="B30" s="150" t="s">
        <v>3411</v>
      </c>
    </row>
    <row r="31" spans="1:2" s="151" customFormat="1" x14ac:dyDescent="0.25">
      <c r="A31" s="150" t="s">
        <v>2825</v>
      </c>
      <c r="B31" s="150" t="s">
        <v>551</v>
      </c>
    </row>
    <row r="32" spans="1:2" s="151" customFormat="1" x14ac:dyDescent="0.25">
      <c r="A32" s="150" t="s">
        <v>2825</v>
      </c>
      <c r="B32" s="150" t="s">
        <v>422</v>
      </c>
    </row>
    <row r="33" spans="1:2" s="151" customFormat="1" x14ac:dyDescent="0.25">
      <c r="A33" s="150" t="s">
        <v>2825</v>
      </c>
      <c r="B33" s="150" t="s">
        <v>421</v>
      </c>
    </row>
    <row r="34" spans="1:2" s="151" customFormat="1" x14ac:dyDescent="0.25">
      <c r="A34" s="150" t="s">
        <v>2825</v>
      </c>
      <c r="B34" s="150" t="s">
        <v>490</v>
      </c>
    </row>
    <row r="35" spans="1:2" s="151" customFormat="1" ht="30" x14ac:dyDescent="0.25">
      <c r="A35" s="150" t="s">
        <v>2825</v>
      </c>
      <c r="B35" s="150" t="s">
        <v>3060</v>
      </c>
    </row>
    <row r="36" spans="1:2" s="151" customFormat="1" ht="90" x14ac:dyDescent="0.25">
      <c r="A36" s="150" t="s">
        <v>2825</v>
      </c>
      <c r="B36" s="150" t="s">
        <v>3398</v>
      </c>
    </row>
    <row r="37" spans="1:2" s="151" customFormat="1" x14ac:dyDescent="0.25">
      <c r="A37" s="150" t="s">
        <v>2825</v>
      </c>
      <c r="B37" s="150" t="s">
        <v>560</v>
      </c>
    </row>
    <row r="38" spans="1:2" s="151" customFormat="1" x14ac:dyDescent="0.25">
      <c r="A38" s="150" t="s">
        <v>2825</v>
      </c>
      <c r="B38" s="150" t="s">
        <v>2887</v>
      </c>
    </row>
    <row r="39" spans="1:2" s="151" customFormat="1" x14ac:dyDescent="0.25">
      <c r="A39" s="150" t="s">
        <v>2825</v>
      </c>
      <c r="B39" s="150" t="s">
        <v>3061</v>
      </c>
    </row>
    <row r="40" spans="1:2" s="151" customFormat="1" ht="30" x14ac:dyDescent="0.25">
      <c r="A40" s="150" t="s">
        <v>2825</v>
      </c>
      <c r="B40" s="150" t="s">
        <v>3412</v>
      </c>
    </row>
    <row r="41" spans="1:2" s="151" customFormat="1" x14ac:dyDescent="0.25">
      <c r="A41" s="150" t="s">
        <v>2825</v>
      </c>
      <c r="B41" s="150" t="s">
        <v>453</v>
      </c>
    </row>
    <row r="42" spans="1:2" s="151" customFormat="1" x14ac:dyDescent="0.25">
      <c r="A42" s="150" t="s">
        <v>2825</v>
      </c>
      <c r="B42" s="150" t="s">
        <v>473</v>
      </c>
    </row>
    <row r="43" spans="1:2" s="151" customFormat="1" x14ac:dyDescent="0.25">
      <c r="A43" s="150" t="s">
        <v>2825</v>
      </c>
      <c r="B43" s="150" t="s">
        <v>476</v>
      </c>
    </row>
    <row r="44" spans="1:2" s="151" customFormat="1" x14ac:dyDescent="0.25">
      <c r="A44" s="150" t="s">
        <v>2825</v>
      </c>
      <c r="B44" s="150" t="s">
        <v>470</v>
      </c>
    </row>
    <row r="45" spans="1:2" s="151" customFormat="1" ht="30" x14ac:dyDescent="0.25">
      <c r="A45" s="150" t="s">
        <v>2823</v>
      </c>
      <c r="B45" s="150" t="s">
        <v>452</v>
      </c>
    </row>
    <row r="46" spans="1:2" s="151" customFormat="1" x14ac:dyDescent="0.25">
      <c r="A46" s="150" t="s">
        <v>2823</v>
      </c>
      <c r="B46" s="150" t="s">
        <v>412</v>
      </c>
    </row>
    <row r="47" spans="1:2" s="151" customFormat="1" x14ac:dyDescent="0.25">
      <c r="A47" s="150" t="s">
        <v>2823</v>
      </c>
      <c r="B47" s="150" t="s">
        <v>437</v>
      </c>
    </row>
    <row r="48" spans="1:2" s="151" customFormat="1" x14ac:dyDescent="0.25">
      <c r="A48" s="150" t="s">
        <v>2823</v>
      </c>
      <c r="B48" s="150" t="s">
        <v>444</v>
      </c>
    </row>
    <row r="49" spans="1:2" s="151" customFormat="1" ht="45" x14ac:dyDescent="0.25">
      <c r="A49" s="150" t="s">
        <v>2823</v>
      </c>
      <c r="B49" s="150" t="s">
        <v>3062</v>
      </c>
    </row>
    <row r="50" spans="1:2" s="151" customFormat="1" x14ac:dyDescent="0.25">
      <c r="A50" s="150" t="s">
        <v>2823</v>
      </c>
      <c r="B50" s="150" t="s">
        <v>463</v>
      </c>
    </row>
    <row r="51" spans="1:2" s="151" customFormat="1" ht="30" x14ac:dyDescent="0.25">
      <c r="A51" s="150" t="s">
        <v>2823</v>
      </c>
      <c r="B51" s="150" t="s">
        <v>3063</v>
      </c>
    </row>
    <row r="52" spans="1:2" s="151" customFormat="1" ht="30" x14ac:dyDescent="0.25">
      <c r="A52" s="150" t="s">
        <v>2823</v>
      </c>
      <c r="B52" s="150" t="s">
        <v>3413</v>
      </c>
    </row>
    <row r="53" spans="1:2" s="151" customFormat="1" ht="45" x14ac:dyDescent="0.25">
      <c r="A53" s="150" t="s">
        <v>2823</v>
      </c>
      <c r="B53" s="150" t="s">
        <v>3064</v>
      </c>
    </row>
    <row r="54" spans="1:2" s="151" customFormat="1" x14ac:dyDescent="0.25">
      <c r="A54" s="150" t="s">
        <v>2823</v>
      </c>
      <c r="B54" s="150" t="s">
        <v>495</v>
      </c>
    </row>
    <row r="55" spans="1:2" s="151" customFormat="1" x14ac:dyDescent="0.25">
      <c r="A55" s="150" t="s">
        <v>2823</v>
      </c>
      <c r="B55" s="150" t="s">
        <v>411</v>
      </c>
    </row>
    <row r="56" spans="1:2" s="151" customFormat="1" x14ac:dyDescent="0.25">
      <c r="A56" s="150" t="s">
        <v>2823</v>
      </c>
      <c r="B56" s="150" t="s">
        <v>440</v>
      </c>
    </row>
    <row r="57" spans="1:2" s="151" customFormat="1" x14ac:dyDescent="0.25">
      <c r="A57" s="150" t="s">
        <v>2823</v>
      </c>
      <c r="B57" s="150" t="s">
        <v>440</v>
      </c>
    </row>
    <row r="58" spans="1:2" s="151" customFormat="1" x14ac:dyDescent="0.25">
      <c r="A58" s="150" t="s">
        <v>2823</v>
      </c>
      <c r="B58" s="150" t="s">
        <v>424</v>
      </c>
    </row>
    <row r="59" spans="1:2" s="151" customFormat="1" ht="30" x14ac:dyDescent="0.25">
      <c r="A59" s="150" t="s">
        <v>2823</v>
      </c>
      <c r="B59" s="150" t="s">
        <v>3065</v>
      </c>
    </row>
    <row r="60" spans="1:2" s="151" customFormat="1" ht="60" x14ac:dyDescent="0.25">
      <c r="A60" s="150" t="s">
        <v>2823</v>
      </c>
      <c r="B60" s="150" t="s">
        <v>3066</v>
      </c>
    </row>
    <row r="61" spans="1:2" s="151" customFormat="1" x14ac:dyDescent="0.25">
      <c r="A61" s="150" t="s">
        <v>2828</v>
      </c>
      <c r="B61" s="150" t="s">
        <v>2979</v>
      </c>
    </row>
    <row r="62" spans="1:2" s="151" customFormat="1" x14ac:dyDescent="0.25">
      <c r="A62" s="150" t="s">
        <v>2828</v>
      </c>
      <c r="B62" s="150" t="s">
        <v>485</v>
      </c>
    </row>
    <row r="63" spans="1:2" s="151" customFormat="1" x14ac:dyDescent="0.25">
      <c r="A63" s="150" t="s">
        <v>2828</v>
      </c>
      <c r="B63" s="150" t="s">
        <v>510</v>
      </c>
    </row>
    <row r="64" spans="1:2" s="151" customFormat="1" ht="30" x14ac:dyDescent="0.25">
      <c r="A64" s="150" t="s">
        <v>2828</v>
      </c>
      <c r="B64" s="150" t="s">
        <v>561</v>
      </c>
    </row>
    <row r="65" spans="1:2" s="151" customFormat="1" x14ac:dyDescent="0.25">
      <c r="A65" s="150" t="s">
        <v>2828</v>
      </c>
      <c r="B65" s="150" t="s">
        <v>3414</v>
      </c>
    </row>
    <row r="66" spans="1:2" s="151" customFormat="1" ht="30" x14ac:dyDescent="0.25">
      <c r="A66" s="150" t="s">
        <v>2828</v>
      </c>
      <c r="B66" s="150" t="s">
        <v>3067</v>
      </c>
    </row>
    <row r="67" spans="1:2" s="151" customFormat="1" x14ac:dyDescent="0.25">
      <c r="A67" s="150" t="s">
        <v>2828</v>
      </c>
      <c r="B67" s="150" t="s">
        <v>554</v>
      </c>
    </row>
    <row r="68" spans="1:2" s="151" customFormat="1" x14ac:dyDescent="0.25">
      <c r="A68" s="150" t="s">
        <v>2828</v>
      </c>
      <c r="B68" s="150" t="s">
        <v>558</v>
      </c>
    </row>
    <row r="69" spans="1:2" s="151" customFormat="1" ht="30" x14ac:dyDescent="0.25">
      <c r="A69" s="150" t="s">
        <v>2828</v>
      </c>
      <c r="B69" s="150" t="s">
        <v>3068</v>
      </c>
    </row>
    <row r="70" spans="1:2" s="151" customFormat="1" x14ac:dyDescent="0.25">
      <c r="A70" s="150" t="s">
        <v>2828</v>
      </c>
      <c r="B70" s="150" t="s">
        <v>469</v>
      </c>
    </row>
    <row r="71" spans="1:2" s="151" customFormat="1" x14ac:dyDescent="0.25">
      <c r="A71" s="150" t="s">
        <v>2828</v>
      </c>
      <c r="B71" s="150" t="s">
        <v>469</v>
      </c>
    </row>
    <row r="72" spans="1:2" s="151" customFormat="1" x14ac:dyDescent="0.25">
      <c r="A72" s="150" t="s">
        <v>2828</v>
      </c>
      <c r="B72" s="150" t="s">
        <v>533</v>
      </c>
    </row>
    <row r="73" spans="1:2" s="151" customFormat="1" x14ac:dyDescent="0.25">
      <c r="A73" s="150" t="s">
        <v>2828</v>
      </c>
      <c r="B73" s="150" t="s">
        <v>528</v>
      </c>
    </row>
    <row r="74" spans="1:2" s="151" customFormat="1" x14ac:dyDescent="0.25">
      <c r="A74" s="150" t="s">
        <v>2828</v>
      </c>
      <c r="B74" s="150" t="s">
        <v>2888</v>
      </c>
    </row>
    <row r="75" spans="1:2" s="151" customFormat="1" x14ac:dyDescent="0.25">
      <c r="A75" s="150" t="s">
        <v>2828</v>
      </c>
      <c r="B75" s="150" t="s">
        <v>492</v>
      </c>
    </row>
    <row r="76" spans="1:2" s="151" customFormat="1" x14ac:dyDescent="0.25">
      <c r="A76" s="150" t="s">
        <v>2828</v>
      </c>
      <c r="B76" s="150" t="s">
        <v>477</v>
      </c>
    </row>
    <row r="77" spans="1:2" s="151" customFormat="1" x14ac:dyDescent="0.25">
      <c r="A77" s="150" t="s">
        <v>2828</v>
      </c>
      <c r="B77" s="150" t="s">
        <v>449</v>
      </c>
    </row>
    <row r="78" spans="1:2" s="151" customFormat="1" x14ac:dyDescent="0.25">
      <c r="A78" s="150" t="s">
        <v>2828</v>
      </c>
      <c r="B78" s="150" t="s">
        <v>2889</v>
      </c>
    </row>
    <row r="79" spans="1:2" s="151" customFormat="1" ht="30" x14ac:dyDescent="0.25">
      <c r="A79" s="150" t="s">
        <v>2828</v>
      </c>
      <c r="B79" s="150" t="s">
        <v>3069</v>
      </c>
    </row>
    <row r="80" spans="1:2" s="151" customFormat="1" x14ac:dyDescent="0.25">
      <c r="A80" s="150" t="s">
        <v>2828</v>
      </c>
      <c r="B80" s="150" t="s">
        <v>565</v>
      </c>
    </row>
    <row r="81" spans="1:2" s="151" customFormat="1" x14ac:dyDescent="0.25">
      <c r="A81" s="150" t="s">
        <v>2828</v>
      </c>
      <c r="B81" s="150" t="s">
        <v>450</v>
      </c>
    </row>
    <row r="82" spans="1:2" s="151" customFormat="1" ht="30" x14ac:dyDescent="0.25">
      <c r="A82" s="150" t="s">
        <v>2828</v>
      </c>
      <c r="B82" s="150" t="s">
        <v>3070</v>
      </c>
    </row>
    <row r="83" spans="1:2" s="151" customFormat="1" ht="30" x14ac:dyDescent="0.25">
      <c r="A83" s="150" t="s">
        <v>2828</v>
      </c>
      <c r="B83" s="150" t="s">
        <v>3071</v>
      </c>
    </row>
    <row r="84" spans="1:2" s="151" customFormat="1" x14ac:dyDescent="0.25">
      <c r="A84" s="150" t="s">
        <v>2828</v>
      </c>
      <c r="B84" s="150" t="s">
        <v>515</v>
      </c>
    </row>
    <row r="85" spans="1:2" s="151" customFormat="1" x14ac:dyDescent="0.25">
      <c r="A85" s="150" t="s">
        <v>2828</v>
      </c>
      <c r="B85" s="150" t="s">
        <v>577</v>
      </c>
    </row>
    <row r="86" spans="1:2" s="151" customFormat="1" x14ac:dyDescent="0.25">
      <c r="A86" s="150" t="s">
        <v>2828</v>
      </c>
      <c r="B86" s="150" t="s">
        <v>441</v>
      </c>
    </row>
    <row r="87" spans="1:2" s="151" customFormat="1" ht="60" x14ac:dyDescent="0.25">
      <c r="A87" s="150" t="s">
        <v>2828</v>
      </c>
      <c r="B87" s="150" t="s">
        <v>3072</v>
      </c>
    </row>
    <row r="88" spans="1:2" s="151" customFormat="1" x14ac:dyDescent="0.25">
      <c r="A88" s="150" t="s">
        <v>2828</v>
      </c>
      <c r="B88" s="150" t="s">
        <v>496</v>
      </c>
    </row>
    <row r="89" spans="1:2" s="151" customFormat="1" x14ac:dyDescent="0.25">
      <c r="A89" s="150" t="s">
        <v>2828</v>
      </c>
      <c r="B89" s="150" t="s">
        <v>567</v>
      </c>
    </row>
    <row r="90" spans="1:2" s="151" customFormat="1" x14ac:dyDescent="0.25">
      <c r="A90" s="150" t="s">
        <v>2828</v>
      </c>
      <c r="B90" s="150" t="s">
        <v>569</v>
      </c>
    </row>
    <row r="91" spans="1:2" s="151" customFormat="1" x14ac:dyDescent="0.25">
      <c r="A91" s="150" t="s">
        <v>2828</v>
      </c>
      <c r="B91" s="150" t="s">
        <v>426</v>
      </c>
    </row>
    <row r="92" spans="1:2" s="151" customFormat="1" ht="30" x14ac:dyDescent="0.25">
      <c r="A92" s="150" t="s">
        <v>2828</v>
      </c>
      <c r="B92" s="150" t="s">
        <v>466</v>
      </c>
    </row>
    <row r="93" spans="1:2" s="151" customFormat="1" ht="30" x14ac:dyDescent="0.25">
      <c r="A93" s="150" t="s">
        <v>2828</v>
      </c>
      <c r="B93" s="150" t="s">
        <v>3073</v>
      </c>
    </row>
    <row r="94" spans="1:2" s="151" customFormat="1" ht="30" x14ac:dyDescent="0.25">
      <c r="A94" s="150" t="s">
        <v>2828</v>
      </c>
      <c r="B94" s="150" t="s">
        <v>2835</v>
      </c>
    </row>
    <row r="95" spans="1:2" s="151" customFormat="1" x14ac:dyDescent="0.25">
      <c r="A95" s="150" t="s">
        <v>2828</v>
      </c>
      <c r="B95" s="150" t="s">
        <v>448</v>
      </c>
    </row>
    <row r="96" spans="1:2" s="151" customFormat="1" ht="30" x14ac:dyDescent="0.25">
      <c r="A96" s="150" t="s">
        <v>2828</v>
      </c>
      <c r="B96" s="150" t="s">
        <v>3074</v>
      </c>
    </row>
    <row r="97" spans="1:2" s="151" customFormat="1" x14ac:dyDescent="0.25">
      <c r="A97" s="150" t="s">
        <v>2828</v>
      </c>
      <c r="B97" s="150" t="s">
        <v>481</v>
      </c>
    </row>
    <row r="98" spans="1:2" s="151" customFormat="1" x14ac:dyDescent="0.25">
      <c r="A98" s="150" t="s">
        <v>2828</v>
      </c>
      <c r="B98" s="150" t="s">
        <v>524</v>
      </c>
    </row>
    <row r="99" spans="1:2" s="151" customFormat="1" ht="60" x14ac:dyDescent="0.25">
      <c r="A99" s="150" t="s">
        <v>2834</v>
      </c>
      <c r="B99" s="150" t="s">
        <v>3075</v>
      </c>
    </row>
    <row r="100" spans="1:2" s="151" customFormat="1" x14ac:dyDescent="0.25">
      <c r="A100" s="150" t="s">
        <v>2834</v>
      </c>
      <c r="B100" s="150" t="s">
        <v>409</v>
      </c>
    </row>
    <row r="101" spans="1:2" s="151" customFormat="1" x14ac:dyDescent="0.25">
      <c r="A101" s="150" t="s">
        <v>2834</v>
      </c>
      <c r="B101" s="150" t="s">
        <v>581</v>
      </c>
    </row>
    <row r="102" spans="1:2" s="151" customFormat="1" x14ac:dyDescent="0.25">
      <c r="A102" s="150" t="s">
        <v>2834</v>
      </c>
      <c r="B102" s="150" t="s">
        <v>423</v>
      </c>
    </row>
    <row r="103" spans="1:2" s="151" customFormat="1" ht="45" x14ac:dyDescent="0.25">
      <c r="A103" s="150" t="s">
        <v>2834</v>
      </c>
      <c r="B103" s="150" t="s">
        <v>3076</v>
      </c>
    </row>
    <row r="104" spans="1:2" s="151" customFormat="1" ht="30" x14ac:dyDescent="0.25">
      <c r="A104" s="150" t="s">
        <v>2834</v>
      </c>
      <c r="B104" s="150" t="s">
        <v>504</v>
      </c>
    </row>
    <row r="105" spans="1:2" s="151" customFormat="1" x14ac:dyDescent="0.25">
      <c r="A105" s="150" t="s">
        <v>2834</v>
      </c>
      <c r="B105" s="150" t="s">
        <v>410</v>
      </c>
    </row>
    <row r="106" spans="1:2" s="151" customFormat="1" x14ac:dyDescent="0.25">
      <c r="A106" s="150" t="s">
        <v>2834</v>
      </c>
      <c r="B106" s="150" t="s">
        <v>408</v>
      </c>
    </row>
    <row r="107" spans="1:2" s="151" customFormat="1" x14ac:dyDescent="0.25">
      <c r="A107" s="150" t="s">
        <v>2834</v>
      </c>
      <c r="B107" s="150" t="s">
        <v>472</v>
      </c>
    </row>
    <row r="108" spans="1:2" s="151" customFormat="1" x14ac:dyDescent="0.25">
      <c r="A108" s="150" t="s">
        <v>2834</v>
      </c>
      <c r="B108" s="150" t="s">
        <v>435</v>
      </c>
    </row>
    <row r="109" spans="1:2" s="151" customFormat="1" x14ac:dyDescent="0.25">
      <c r="A109" s="150" t="s">
        <v>2834</v>
      </c>
      <c r="B109" s="150" t="s">
        <v>3415</v>
      </c>
    </row>
    <row r="110" spans="1:2" s="151" customFormat="1" x14ac:dyDescent="0.25">
      <c r="A110" s="150" t="s">
        <v>2834</v>
      </c>
      <c r="B110" s="150" t="s">
        <v>460</v>
      </c>
    </row>
    <row r="111" spans="1:2" s="151" customFormat="1" x14ac:dyDescent="0.25">
      <c r="A111" s="150" t="s">
        <v>2834</v>
      </c>
      <c r="B111" s="150" t="s">
        <v>465</v>
      </c>
    </row>
    <row r="112" spans="1:2" s="151" customFormat="1" x14ac:dyDescent="0.25">
      <c r="A112" s="150" t="s">
        <v>2834</v>
      </c>
      <c r="B112" s="150" t="s">
        <v>428</v>
      </c>
    </row>
    <row r="113" spans="1:2" s="151" customFormat="1" x14ac:dyDescent="0.25">
      <c r="A113" s="150" t="s">
        <v>2834</v>
      </c>
      <c r="B113" s="150" t="s">
        <v>420</v>
      </c>
    </row>
    <row r="114" spans="1:2" s="151" customFormat="1" x14ac:dyDescent="0.25">
      <c r="A114" s="150" t="s">
        <v>2834</v>
      </c>
      <c r="B114" s="150" t="s">
        <v>505</v>
      </c>
    </row>
    <row r="115" spans="1:2" s="151" customFormat="1" x14ac:dyDescent="0.25">
      <c r="A115" s="150" t="s">
        <v>2834</v>
      </c>
      <c r="B115" s="150" t="s">
        <v>455</v>
      </c>
    </row>
    <row r="116" spans="1:2" s="151" customFormat="1" ht="30" x14ac:dyDescent="0.25">
      <c r="A116" s="150" t="s">
        <v>2834</v>
      </c>
      <c r="B116" s="150" t="s">
        <v>3077</v>
      </c>
    </row>
    <row r="117" spans="1:2" s="151" customFormat="1" x14ac:dyDescent="0.25">
      <c r="A117" s="150" t="s">
        <v>2834</v>
      </c>
      <c r="B117" s="150" t="s">
        <v>433</v>
      </c>
    </row>
    <row r="118" spans="1:2" s="151" customFormat="1" x14ac:dyDescent="0.25">
      <c r="A118" s="150" t="s">
        <v>2834</v>
      </c>
      <c r="B118" s="150" t="s">
        <v>442</v>
      </c>
    </row>
    <row r="119" spans="1:2" s="151" customFormat="1" x14ac:dyDescent="0.25">
      <c r="A119" s="150" t="s">
        <v>2834</v>
      </c>
      <c r="B119" s="150" t="s">
        <v>451</v>
      </c>
    </row>
    <row r="120" spans="1:2" s="151" customFormat="1" x14ac:dyDescent="0.25">
      <c r="A120" s="150" t="s">
        <v>2834</v>
      </c>
      <c r="B120" s="150" t="s">
        <v>457</v>
      </c>
    </row>
    <row r="121" spans="1:2" s="151" customFormat="1" x14ac:dyDescent="0.25">
      <c r="A121" s="150" t="s">
        <v>2834</v>
      </c>
      <c r="B121" s="150" t="s">
        <v>454</v>
      </c>
    </row>
    <row r="122" spans="1:2" s="151" customFormat="1" x14ac:dyDescent="0.25">
      <c r="A122" s="150" t="s">
        <v>2834</v>
      </c>
      <c r="B122" s="150" t="s">
        <v>480</v>
      </c>
    </row>
    <row r="123" spans="1:2" s="151" customFormat="1" x14ac:dyDescent="0.25">
      <c r="A123" s="150" t="s">
        <v>2834</v>
      </c>
      <c r="B123" s="150" t="s">
        <v>576</v>
      </c>
    </row>
    <row r="124" spans="1:2" s="151" customFormat="1" ht="45" x14ac:dyDescent="0.25">
      <c r="A124" s="150" t="s">
        <v>2834</v>
      </c>
      <c r="B124" s="150" t="s">
        <v>3078</v>
      </c>
    </row>
    <row r="125" spans="1:2" s="151" customFormat="1" ht="30" x14ac:dyDescent="0.25">
      <c r="A125" s="150" t="s">
        <v>2834</v>
      </c>
      <c r="B125" s="150" t="s">
        <v>3079</v>
      </c>
    </row>
    <row r="126" spans="1:2" s="151" customFormat="1" ht="30" x14ac:dyDescent="0.25">
      <c r="A126" s="150" t="s">
        <v>2834</v>
      </c>
      <c r="B126" s="150" t="s">
        <v>3080</v>
      </c>
    </row>
    <row r="127" spans="1:2" s="151" customFormat="1" x14ac:dyDescent="0.25">
      <c r="A127" s="150" t="s">
        <v>2834</v>
      </c>
      <c r="B127" s="150" t="s">
        <v>456</v>
      </c>
    </row>
    <row r="128" spans="1:2" s="151" customFormat="1" x14ac:dyDescent="0.25">
      <c r="A128" s="150" t="s">
        <v>2834</v>
      </c>
      <c r="B128" s="150" t="s">
        <v>502</v>
      </c>
    </row>
    <row r="129" spans="1:2" s="151" customFormat="1" x14ac:dyDescent="0.25">
      <c r="A129" s="150" t="s">
        <v>2834</v>
      </c>
      <c r="B129" s="150" t="s">
        <v>458</v>
      </c>
    </row>
    <row r="130" spans="1:2" s="151" customFormat="1" ht="30" x14ac:dyDescent="0.25">
      <c r="A130" s="150" t="s">
        <v>2834</v>
      </c>
      <c r="B130" s="150" t="s">
        <v>462</v>
      </c>
    </row>
    <row r="131" spans="1:2" s="151" customFormat="1" x14ac:dyDescent="0.25">
      <c r="A131" s="150" t="s">
        <v>2834</v>
      </c>
      <c r="B131" s="150" t="s">
        <v>535</v>
      </c>
    </row>
    <row r="132" spans="1:2" s="151" customFormat="1" x14ac:dyDescent="0.25">
      <c r="A132" s="150" t="s">
        <v>2834</v>
      </c>
      <c r="B132" s="150" t="s">
        <v>429</v>
      </c>
    </row>
    <row r="133" spans="1:2" s="151" customFormat="1" x14ac:dyDescent="0.25">
      <c r="A133" s="150" t="s">
        <v>2834</v>
      </c>
      <c r="B133" s="150" t="s">
        <v>439</v>
      </c>
    </row>
    <row r="134" spans="1:2" s="151" customFormat="1" x14ac:dyDescent="0.25">
      <c r="A134" s="150" t="s">
        <v>2834</v>
      </c>
      <c r="B134" s="150" t="s">
        <v>447</v>
      </c>
    </row>
    <row r="135" spans="1:2" s="151" customFormat="1" ht="30" x14ac:dyDescent="0.25">
      <c r="A135" s="150" t="s">
        <v>2834</v>
      </c>
      <c r="B135" s="150" t="s">
        <v>3081</v>
      </c>
    </row>
    <row r="136" spans="1:2" s="151" customFormat="1" x14ac:dyDescent="0.25">
      <c r="A136" s="150" t="s">
        <v>2834</v>
      </c>
      <c r="B136" s="150" t="s">
        <v>3416</v>
      </c>
    </row>
    <row r="137" spans="1:2" s="151" customFormat="1" x14ac:dyDescent="0.25">
      <c r="A137" s="150" t="s">
        <v>2834</v>
      </c>
      <c r="B137" s="150" t="s">
        <v>475</v>
      </c>
    </row>
    <row r="138" spans="1:2" s="151" customFormat="1" x14ac:dyDescent="0.25">
      <c r="A138" s="150" t="s">
        <v>2834</v>
      </c>
      <c r="B138" s="150" t="s">
        <v>580</v>
      </c>
    </row>
    <row r="139" spans="1:2" s="151" customFormat="1" x14ac:dyDescent="0.25">
      <c r="A139" s="150" t="s">
        <v>2834</v>
      </c>
      <c r="B139" s="150" t="s">
        <v>518</v>
      </c>
    </row>
    <row r="140" spans="1:2" s="151" customFormat="1" x14ac:dyDescent="0.25">
      <c r="A140" s="150" t="s">
        <v>2834</v>
      </c>
      <c r="B140" s="150" t="s">
        <v>520</v>
      </c>
    </row>
    <row r="141" spans="1:2" s="151" customFormat="1" x14ac:dyDescent="0.25">
      <c r="A141" s="150" t="s">
        <v>2834</v>
      </c>
      <c r="B141" s="150" t="s">
        <v>416</v>
      </c>
    </row>
    <row r="142" spans="1:2" s="151" customFormat="1" ht="30" x14ac:dyDescent="0.25">
      <c r="A142" s="150" t="s">
        <v>2834</v>
      </c>
      <c r="B142" s="150" t="s">
        <v>3082</v>
      </c>
    </row>
    <row r="143" spans="1:2" s="151" customFormat="1" x14ac:dyDescent="0.25">
      <c r="A143" s="150" t="s">
        <v>2824</v>
      </c>
      <c r="B143" s="150" t="s">
        <v>493</v>
      </c>
    </row>
    <row r="144" spans="1:2" s="151" customFormat="1" x14ac:dyDescent="0.25">
      <c r="A144" s="150" t="s">
        <v>2824</v>
      </c>
      <c r="B144" s="150" t="s">
        <v>508</v>
      </c>
    </row>
    <row r="145" spans="1:2" s="151" customFormat="1" x14ac:dyDescent="0.25">
      <c r="A145" s="150" t="s">
        <v>2824</v>
      </c>
      <c r="B145" s="150" t="s">
        <v>3417</v>
      </c>
    </row>
    <row r="146" spans="1:2" s="151" customFormat="1" x14ac:dyDescent="0.25">
      <c r="A146" s="150" t="s">
        <v>2824</v>
      </c>
      <c r="B146" s="150" t="s">
        <v>546</v>
      </c>
    </row>
    <row r="147" spans="1:2" s="151" customFormat="1" x14ac:dyDescent="0.25">
      <c r="A147" s="150" t="s">
        <v>2824</v>
      </c>
      <c r="B147" s="150" t="s">
        <v>413</v>
      </c>
    </row>
    <row r="148" spans="1:2" s="151" customFormat="1" x14ac:dyDescent="0.25">
      <c r="A148" s="150" t="s">
        <v>2824</v>
      </c>
      <c r="B148" s="150" t="s">
        <v>544</v>
      </c>
    </row>
    <row r="149" spans="1:2" s="151" customFormat="1" ht="30" x14ac:dyDescent="0.25">
      <c r="A149" s="150" t="s">
        <v>2824</v>
      </c>
      <c r="B149" s="150" t="s">
        <v>3083</v>
      </c>
    </row>
    <row r="150" spans="1:2" s="151" customFormat="1" ht="30" x14ac:dyDescent="0.25">
      <c r="A150" s="150" t="s">
        <v>2824</v>
      </c>
      <c r="B150" s="150" t="s">
        <v>3084</v>
      </c>
    </row>
    <row r="151" spans="1:2" s="151" customFormat="1" ht="30" x14ac:dyDescent="0.25">
      <c r="A151" s="150" t="s">
        <v>2824</v>
      </c>
      <c r="B151" s="150" t="s">
        <v>3085</v>
      </c>
    </row>
    <row r="152" spans="1:2" s="151" customFormat="1" ht="60" x14ac:dyDescent="0.25">
      <c r="A152" s="150" t="s">
        <v>2824</v>
      </c>
      <c r="B152" s="150" t="s">
        <v>3086</v>
      </c>
    </row>
    <row r="153" spans="1:2" s="151" customFormat="1" ht="30" x14ac:dyDescent="0.25">
      <c r="A153" s="150" t="s">
        <v>2824</v>
      </c>
      <c r="B153" s="150" t="s">
        <v>3087</v>
      </c>
    </row>
    <row r="154" spans="1:2" s="151" customFormat="1" x14ac:dyDescent="0.25">
      <c r="A154" s="150" t="s">
        <v>2824</v>
      </c>
      <c r="B154" s="150" t="s">
        <v>532</v>
      </c>
    </row>
    <row r="155" spans="1:2" s="151" customFormat="1" x14ac:dyDescent="0.25">
      <c r="A155" s="150" t="s">
        <v>2824</v>
      </c>
      <c r="B155" s="150" t="s">
        <v>552</v>
      </c>
    </row>
    <row r="156" spans="1:2" s="151" customFormat="1" ht="30" x14ac:dyDescent="0.25">
      <c r="A156" s="150" t="s">
        <v>2824</v>
      </c>
      <c r="B156" s="150" t="s">
        <v>3088</v>
      </c>
    </row>
    <row r="157" spans="1:2" s="151" customFormat="1" ht="30" x14ac:dyDescent="0.25">
      <c r="A157" s="150" t="s">
        <v>2824</v>
      </c>
      <c r="B157" s="150" t="s">
        <v>3089</v>
      </c>
    </row>
    <row r="158" spans="1:2" s="151" customFormat="1" x14ac:dyDescent="0.25">
      <c r="A158" s="150" t="s">
        <v>2824</v>
      </c>
      <c r="B158" s="150" t="s">
        <v>529</v>
      </c>
    </row>
    <row r="159" spans="1:2" s="151" customFormat="1" x14ac:dyDescent="0.25">
      <c r="A159" s="150" t="s">
        <v>2824</v>
      </c>
      <c r="B159" s="150" t="s">
        <v>414</v>
      </c>
    </row>
    <row r="160" spans="1:2" s="151" customFormat="1" x14ac:dyDescent="0.25">
      <c r="A160" s="150" t="s">
        <v>2824</v>
      </c>
      <c r="B160" s="150" t="s">
        <v>514</v>
      </c>
    </row>
    <row r="161" spans="1:2" s="151" customFormat="1" x14ac:dyDescent="0.25">
      <c r="A161" s="150" t="s">
        <v>2824</v>
      </c>
      <c r="B161" s="150" t="s">
        <v>498</v>
      </c>
    </row>
    <row r="162" spans="1:2" s="151" customFormat="1" x14ac:dyDescent="0.25">
      <c r="A162" s="150" t="s">
        <v>2824</v>
      </c>
      <c r="B162" s="150" t="s">
        <v>442</v>
      </c>
    </row>
    <row r="163" spans="1:2" s="151" customFormat="1" x14ac:dyDescent="0.25">
      <c r="A163" s="150" t="s">
        <v>2824</v>
      </c>
      <c r="B163" s="150" t="s">
        <v>556</v>
      </c>
    </row>
    <row r="164" spans="1:2" s="151" customFormat="1" x14ac:dyDescent="0.25">
      <c r="A164" s="150" t="s">
        <v>2824</v>
      </c>
      <c r="B164" s="150" t="s">
        <v>506</v>
      </c>
    </row>
    <row r="165" spans="1:2" s="151" customFormat="1" ht="30" x14ac:dyDescent="0.25">
      <c r="A165" s="150" t="s">
        <v>2824</v>
      </c>
      <c r="B165" s="150" t="s">
        <v>3090</v>
      </c>
    </row>
    <row r="166" spans="1:2" s="151" customFormat="1" x14ac:dyDescent="0.25">
      <c r="A166" s="150" t="s">
        <v>2824</v>
      </c>
      <c r="B166" s="150" t="s">
        <v>575</v>
      </c>
    </row>
    <row r="167" spans="1:2" s="151" customFormat="1" x14ac:dyDescent="0.25">
      <c r="A167" s="150" t="s">
        <v>2824</v>
      </c>
      <c r="B167" s="150" t="s">
        <v>418</v>
      </c>
    </row>
    <row r="168" spans="1:2" s="151" customFormat="1" ht="30" x14ac:dyDescent="0.25">
      <c r="A168" s="150" t="s">
        <v>2824</v>
      </c>
      <c r="B168" s="150" t="s">
        <v>3418</v>
      </c>
    </row>
    <row r="169" spans="1:2" s="151" customFormat="1" x14ac:dyDescent="0.25">
      <c r="A169" s="150" t="s">
        <v>2824</v>
      </c>
      <c r="B169" s="150" t="s">
        <v>550</v>
      </c>
    </row>
    <row r="170" spans="1:2" s="151" customFormat="1" x14ac:dyDescent="0.25">
      <c r="A170" s="150" t="s">
        <v>2824</v>
      </c>
      <c r="B170" s="150" t="s">
        <v>484</v>
      </c>
    </row>
    <row r="171" spans="1:2" s="151" customFormat="1" x14ac:dyDescent="0.25">
      <c r="A171" s="150" t="s">
        <v>2824</v>
      </c>
      <c r="B171" s="150" t="s">
        <v>495</v>
      </c>
    </row>
    <row r="172" spans="1:2" s="151" customFormat="1" ht="30" x14ac:dyDescent="0.25">
      <c r="A172" s="150" t="s">
        <v>2824</v>
      </c>
      <c r="B172" s="150" t="s">
        <v>3091</v>
      </c>
    </row>
    <row r="173" spans="1:2" s="151" customFormat="1" ht="30" x14ac:dyDescent="0.25">
      <c r="A173" s="150" t="s">
        <v>2824</v>
      </c>
      <c r="B173" s="150" t="s">
        <v>3092</v>
      </c>
    </row>
    <row r="174" spans="1:2" s="151" customFormat="1" x14ac:dyDescent="0.25">
      <c r="A174" s="150" t="s">
        <v>2824</v>
      </c>
      <c r="B174" s="150" t="s">
        <v>523</v>
      </c>
    </row>
    <row r="175" spans="1:2" s="151" customFormat="1" x14ac:dyDescent="0.25">
      <c r="A175" s="150" t="s">
        <v>2824</v>
      </c>
      <c r="B175" s="150" t="s">
        <v>427</v>
      </c>
    </row>
    <row r="176" spans="1:2" s="151" customFormat="1" x14ac:dyDescent="0.25">
      <c r="A176" s="150" t="s">
        <v>2824</v>
      </c>
      <c r="B176" s="150" t="s">
        <v>415</v>
      </c>
    </row>
    <row r="177" spans="1:2" s="151" customFormat="1" ht="45" x14ac:dyDescent="0.25">
      <c r="A177" s="150" t="s">
        <v>2824</v>
      </c>
      <c r="B177" s="150" t="s">
        <v>3093</v>
      </c>
    </row>
    <row r="178" spans="1:2" s="151" customFormat="1" x14ac:dyDescent="0.25">
      <c r="A178" s="150" t="s">
        <v>2824</v>
      </c>
      <c r="B178" s="150" t="s">
        <v>507</v>
      </c>
    </row>
    <row r="179" spans="1:2" s="151" customFormat="1" x14ac:dyDescent="0.25">
      <c r="A179" s="150" t="s">
        <v>2824</v>
      </c>
      <c r="B179" s="150" t="s">
        <v>488</v>
      </c>
    </row>
    <row r="180" spans="1:2" s="151" customFormat="1" ht="30" x14ac:dyDescent="0.25">
      <c r="A180" s="150" t="s">
        <v>2824</v>
      </c>
      <c r="B180" s="150" t="s">
        <v>3094</v>
      </c>
    </row>
    <row r="181" spans="1:2" s="151" customFormat="1" ht="45" x14ac:dyDescent="0.25">
      <c r="A181" s="150" t="s">
        <v>2824</v>
      </c>
      <c r="B181" s="150" t="s">
        <v>3095</v>
      </c>
    </row>
    <row r="182" spans="1:2" s="151" customFormat="1" x14ac:dyDescent="0.25">
      <c r="A182" s="150" t="s">
        <v>2824</v>
      </c>
      <c r="B182" s="150" t="s">
        <v>547</v>
      </c>
    </row>
    <row r="183" spans="1:2" s="151" customFormat="1" ht="30" x14ac:dyDescent="0.25">
      <c r="A183" s="150" t="s">
        <v>2824</v>
      </c>
      <c r="B183" s="150" t="s">
        <v>486</v>
      </c>
    </row>
    <row r="184" spans="1:2" s="151" customFormat="1" x14ac:dyDescent="0.25">
      <c r="A184" s="150" t="s">
        <v>2824</v>
      </c>
      <c r="B184" s="150" t="s">
        <v>525</v>
      </c>
    </row>
    <row r="185" spans="1:2" s="151" customFormat="1" x14ac:dyDescent="0.25">
      <c r="A185" s="150" t="s">
        <v>2824</v>
      </c>
      <c r="B185" s="150" t="s">
        <v>419</v>
      </c>
    </row>
    <row r="186" spans="1:2" s="151" customFormat="1" x14ac:dyDescent="0.25">
      <c r="A186" s="150" t="s">
        <v>2824</v>
      </c>
      <c r="B186" s="150" t="s">
        <v>531</v>
      </c>
    </row>
    <row r="187" spans="1:2" s="151" customFormat="1" ht="30" x14ac:dyDescent="0.25">
      <c r="A187" s="150" t="s">
        <v>2824</v>
      </c>
      <c r="B187" s="150" t="s">
        <v>3096</v>
      </c>
    </row>
    <row r="188" spans="1:2" s="151" customFormat="1" x14ac:dyDescent="0.25">
      <c r="A188" s="150" t="s">
        <v>2824</v>
      </c>
      <c r="B188" s="150" t="s">
        <v>537</v>
      </c>
    </row>
    <row r="189" spans="1:2" s="151" customFormat="1" ht="45" x14ac:dyDescent="0.25">
      <c r="A189" s="150" t="s">
        <v>2824</v>
      </c>
      <c r="B189" s="150" t="s">
        <v>3097</v>
      </c>
    </row>
    <row r="190" spans="1:2" s="151" customFormat="1" ht="30" x14ac:dyDescent="0.25">
      <c r="A190" s="150" t="s">
        <v>2824</v>
      </c>
      <c r="B190" s="150" t="s">
        <v>3098</v>
      </c>
    </row>
    <row r="191" spans="1:2" s="151" customFormat="1" x14ac:dyDescent="0.25">
      <c r="A191" s="150" t="s">
        <v>2826</v>
      </c>
      <c r="B191" s="150" t="s">
        <v>573</v>
      </c>
    </row>
    <row r="192" spans="1:2" s="151" customFormat="1" ht="30" x14ac:dyDescent="0.25">
      <c r="A192" s="150" t="s">
        <v>2826</v>
      </c>
      <c r="B192" s="150" t="s">
        <v>432</v>
      </c>
    </row>
    <row r="193" spans="1:2" s="151" customFormat="1" x14ac:dyDescent="0.25">
      <c r="A193" s="150" t="s">
        <v>2826</v>
      </c>
      <c r="B193" s="150" t="s">
        <v>478</v>
      </c>
    </row>
    <row r="194" spans="1:2" s="151" customFormat="1" ht="45" x14ac:dyDescent="0.25">
      <c r="A194" s="150" t="s">
        <v>2826</v>
      </c>
      <c r="B194" s="150" t="s">
        <v>3099</v>
      </c>
    </row>
    <row r="195" spans="1:2" s="151" customFormat="1" x14ac:dyDescent="0.25">
      <c r="A195" s="150" t="s">
        <v>2826</v>
      </c>
      <c r="B195" s="150" t="s">
        <v>517</v>
      </c>
    </row>
    <row r="196" spans="1:2" s="151" customFormat="1" x14ac:dyDescent="0.25">
      <c r="A196" s="150" t="s">
        <v>2826</v>
      </c>
      <c r="B196" s="150" t="s">
        <v>527</v>
      </c>
    </row>
    <row r="197" spans="1:2" s="151" customFormat="1" ht="30" x14ac:dyDescent="0.25">
      <c r="A197" s="150" t="s">
        <v>2826</v>
      </c>
      <c r="B197" s="150" t="s">
        <v>425</v>
      </c>
    </row>
    <row r="198" spans="1:2" s="151" customFormat="1" x14ac:dyDescent="0.25">
      <c r="A198" s="150" t="s">
        <v>2826</v>
      </c>
      <c r="B198" s="150" t="s">
        <v>564</v>
      </c>
    </row>
    <row r="199" spans="1:2" s="151" customFormat="1" x14ac:dyDescent="0.25">
      <c r="A199" s="150" t="s">
        <v>2826</v>
      </c>
      <c r="B199" s="150" t="s">
        <v>467</v>
      </c>
    </row>
    <row r="200" spans="1:2" s="151" customFormat="1" x14ac:dyDescent="0.25">
      <c r="A200" s="150" t="s">
        <v>2826</v>
      </c>
      <c r="B200" s="150" t="s">
        <v>471</v>
      </c>
    </row>
    <row r="201" spans="1:2" s="151" customFormat="1" x14ac:dyDescent="0.25">
      <c r="A201" s="150" t="s">
        <v>2826</v>
      </c>
      <c r="B201" s="150" t="s">
        <v>495</v>
      </c>
    </row>
    <row r="202" spans="1:2" s="151" customFormat="1" x14ac:dyDescent="0.25">
      <c r="A202" s="150" t="s">
        <v>2826</v>
      </c>
      <c r="B202" s="150" t="s">
        <v>495</v>
      </c>
    </row>
    <row r="203" spans="1:2" s="151" customFormat="1" x14ac:dyDescent="0.25">
      <c r="A203" s="150" t="s">
        <v>2826</v>
      </c>
      <c r="B203" s="150" t="s">
        <v>438</v>
      </c>
    </row>
    <row r="204" spans="1:2" s="151" customFormat="1" ht="30" x14ac:dyDescent="0.25">
      <c r="A204" s="150" t="s">
        <v>2826</v>
      </c>
      <c r="B204" s="150" t="s">
        <v>417</v>
      </c>
    </row>
    <row r="205" spans="1:2" s="151" customFormat="1" x14ac:dyDescent="0.25">
      <c r="A205" s="150" t="s">
        <v>2826</v>
      </c>
      <c r="B205" s="150" t="s">
        <v>446</v>
      </c>
    </row>
    <row r="206" spans="1:2" s="151" customFormat="1" x14ac:dyDescent="0.25">
      <c r="A206" s="150" t="s">
        <v>2826</v>
      </c>
      <c r="B206" s="150" t="s">
        <v>557</v>
      </c>
    </row>
    <row r="207" spans="1:2" s="151" customFormat="1" ht="45" x14ac:dyDescent="0.25">
      <c r="A207" s="150" t="s">
        <v>2826</v>
      </c>
      <c r="B207" s="150" t="s">
        <v>540</v>
      </c>
    </row>
    <row r="208" spans="1:2" s="151" customFormat="1" x14ac:dyDescent="0.25">
      <c r="A208" s="150" t="s">
        <v>2826</v>
      </c>
      <c r="B208" s="150" t="s">
        <v>501</v>
      </c>
    </row>
    <row r="209" spans="1:2" s="151" customFormat="1" x14ac:dyDescent="0.25">
      <c r="A209" s="150" t="s">
        <v>2826</v>
      </c>
      <c r="B209" s="150" t="s">
        <v>563</v>
      </c>
    </row>
    <row r="210" spans="1:2" s="151" customFormat="1" x14ac:dyDescent="0.25">
      <c r="A210" s="150" t="s">
        <v>2826</v>
      </c>
      <c r="B210" s="150" t="s">
        <v>570</v>
      </c>
    </row>
    <row r="211" spans="1:2" s="151" customFormat="1" x14ac:dyDescent="0.25">
      <c r="A211" s="150" t="s">
        <v>2826</v>
      </c>
      <c r="B211" s="150" t="s">
        <v>562</v>
      </c>
    </row>
    <row r="212" spans="1:2" s="151" customFormat="1" ht="30" x14ac:dyDescent="0.25">
      <c r="A212" s="150" t="s">
        <v>2826</v>
      </c>
      <c r="B212" s="150" t="s">
        <v>3100</v>
      </c>
    </row>
    <row r="213" spans="1:2" s="151" customFormat="1" ht="30" x14ac:dyDescent="0.25">
      <c r="A213" s="150" t="s">
        <v>2826</v>
      </c>
      <c r="B213" s="150" t="s">
        <v>3419</v>
      </c>
    </row>
    <row r="214" spans="1:2" s="151" customFormat="1" x14ac:dyDescent="0.25">
      <c r="A214" s="150" t="s">
        <v>2826</v>
      </c>
      <c r="B214" s="150" t="s">
        <v>474</v>
      </c>
    </row>
    <row r="215" spans="1:2" s="151" customFormat="1" ht="30" x14ac:dyDescent="0.25">
      <c r="A215" s="150" t="s">
        <v>2826</v>
      </c>
      <c r="B215" s="150" t="s">
        <v>3101</v>
      </c>
    </row>
    <row r="216" spans="1:2" s="151" customFormat="1" x14ac:dyDescent="0.25">
      <c r="A216" s="150" t="s">
        <v>2826</v>
      </c>
      <c r="B216" s="150" t="s">
        <v>445</v>
      </c>
    </row>
    <row r="217" spans="1:2" s="151" customFormat="1" ht="30" x14ac:dyDescent="0.25">
      <c r="A217" s="150" t="s">
        <v>2829</v>
      </c>
      <c r="B217" s="150" t="s">
        <v>3102</v>
      </c>
    </row>
    <row r="218" spans="1:2" s="151" customFormat="1" ht="30" x14ac:dyDescent="0.25">
      <c r="A218" s="150" t="s">
        <v>2829</v>
      </c>
      <c r="B218" s="150" t="s">
        <v>2890</v>
      </c>
    </row>
    <row r="219" spans="1:2" s="151" customFormat="1" ht="30" x14ac:dyDescent="0.25">
      <c r="A219" s="150" t="s">
        <v>2829</v>
      </c>
      <c r="B219" s="150" t="s">
        <v>3420</v>
      </c>
    </row>
    <row r="220" spans="1:2" s="151" customFormat="1" ht="30" x14ac:dyDescent="0.25">
      <c r="A220" s="150" t="s">
        <v>2829</v>
      </c>
      <c r="B220" s="150" t="s">
        <v>536</v>
      </c>
    </row>
    <row r="221" spans="1:2" s="151" customFormat="1" x14ac:dyDescent="0.25">
      <c r="A221" s="150" t="s">
        <v>2829</v>
      </c>
      <c r="B221" s="150" t="s">
        <v>516</v>
      </c>
    </row>
    <row r="222" spans="1:2" s="151" customFormat="1" x14ac:dyDescent="0.25">
      <c r="A222" s="150" t="s">
        <v>2829</v>
      </c>
      <c r="B222" s="150" t="s">
        <v>519</v>
      </c>
    </row>
    <row r="223" spans="1:2" s="151" customFormat="1" x14ac:dyDescent="0.25">
      <c r="A223" s="150" t="s">
        <v>2829</v>
      </c>
      <c r="B223" s="150" t="s">
        <v>503</v>
      </c>
    </row>
    <row r="224" spans="1:2" s="151" customFormat="1" ht="30" x14ac:dyDescent="0.25">
      <c r="A224" s="150" t="s">
        <v>2829</v>
      </c>
      <c r="B224" s="150" t="s">
        <v>574</v>
      </c>
    </row>
    <row r="225" spans="1:2" s="151" customFormat="1" x14ac:dyDescent="0.25">
      <c r="A225" s="150" t="s">
        <v>2829</v>
      </c>
      <c r="B225" s="150" t="s">
        <v>2836</v>
      </c>
    </row>
    <row r="226" spans="1:2" s="151" customFormat="1" x14ac:dyDescent="0.25">
      <c r="A226" s="150" t="s">
        <v>2829</v>
      </c>
      <c r="B226" s="150" t="s">
        <v>545</v>
      </c>
    </row>
    <row r="227" spans="1:2" s="151" customFormat="1" ht="30" x14ac:dyDescent="0.25">
      <c r="A227" s="150" t="s">
        <v>2829</v>
      </c>
      <c r="B227" s="150" t="s">
        <v>3103</v>
      </c>
    </row>
    <row r="228" spans="1:2" s="151" customFormat="1" x14ac:dyDescent="0.25">
      <c r="A228" s="150" t="s">
        <v>2829</v>
      </c>
      <c r="B228" s="150" t="s">
        <v>468</v>
      </c>
    </row>
    <row r="229" spans="1:2" s="151" customFormat="1" x14ac:dyDescent="0.25">
      <c r="A229" s="150" t="s">
        <v>2829</v>
      </c>
      <c r="B229" s="150" t="s">
        <v>530</v>
      </c>
    </row>
    <row r="230" spans="1:2" s="151" customFormat="1" x14ac:dyDescent="0.25">
      <c r="A230" s="150" t="s">
        <v>2829</v>
      </c>
      <c r="B230" s="150" t="s">
        <v>509</v>
      </c>
    </row>
    <row r="231" spans="1:2" s="151" customFormat="1" x14ac:dyDescent="0.25">
      <c r="A231" s="150" t="s">
        <v>2829</v>
      </c>
      <c r="B231" s="150" t="s">
        <v>526</v>
      </c>
    </row>
    <row r="232" spans="1:2" s="151" customFormat="1" x14ac:dyDescent="0.25">
      <c r="A232" s="150" t="s">
        <v>2829</v>
      </c>
      <c r="B232" s="150" t="s">
        <v>578</v>
      </c>
    </row>
    <row r="233" spans="1:2" s="151" customFormat="1" x14ac:dyDescent="0.25">
      <c r="A233" s="150" t="s">
        <v>2829</v>
      </c>
      <c r="B233" s="150" t="s">
        <v>483</v>
      </c>
    </row>
    <row r="234" spans="1:2" s="151" customFormat="1" x14ac:dyDescent="0.25">
      <c r="A234" s="150" t="s">
        <v>2829</v>
      </c>
      <c r="B234" s="150" t="s">
        <v>548</v>
      </c>
    </row>
    <row r="235" spans="1:2" s="151" customFormat="1" x14ac:dyDescent="0.25">
      <c r="A235" s="150" t="s">
        <v>2829</v>
      </c>
      <c r="B235" s="150" t="s">
        <v>479</v>
      </c>
    </row>
    <row r="236" spans="1:2" s="151" customFormat="1" ht="30" x14ac:dyDescent="0.25">
      <c r="A236" s="150" t="s">
        <v>2829</v>
      </c>
      <c r="B236" s="150" t="s">
        <v>3104</v>
      </c>
    </row>
    <row r="237" spans="1:2" s="151" customFormat="1" ht="30" x14ac:dyDescent="0.25">
      <c r="A237" s="150" t="s">
        <v>2829</v>
      </c>
      <c r="B237" s="150" t="s">
        <v>3105</v>
      </c>
    </row>
    <row r="238" spans="1:2" s="151" customFormat="1" x14ac:dyDescent="0.25">
      <c r="A238" s="150" t="s">
        <v>2829</v>
      </c>
      <c r="B238" s="150" t="s">
        <v>482</v>
      </c>
    </row>
    <row r="239" spans="1:2" s="151" customFormat="1" x14ac:dyDescent="0.25">
      <c r="A239" s="150" t="s">
        <v>2829</v>
      </c>
      <c r="B239" s="150" t="s">
        <v>495</v>
      </c>
    </row>
    <row r="240" spans="1:2" s="151" customFormat="1" x14ac:dyDescent="0.25">
      <c r="A240" s="150" t="s">
        <v>2829</v>
      </c>
      <c r="B240" s="150" t="s">
        <v>495</v>
      </c>
    </row>
    <row r="241" spans="1:2" s="151" customFormat="1" x14ac:dyDescent="0.25">
      <c r="A241" s="150" t="s">
        <v>2829</v>
      </c>
      <c r="B241" s="150" t="s">
        <v>495</v>
      </c>
    </row>
    <row r="242" spans="1:2" s="151" customFormat="1" x14ac:dyDescent="0.25">
      <c r="A242" s="150" t="s">
        <v>2829</v>
      </c>
      <c r="B242" s="150" t="s">
        <v>495</v>
      </c>
    </row>
    <row r="243" spans="1:2" s="151" customFormat="1" x14ac:dyDescent="0.25">
      <c r="A243" s="150" t="s">
        <v>2829</v>
      </c>
      <c r="B243" s="150" t="s">
        <v>495</v>
      </c>
    </row>
    <row r="244" spans="1:2" s="151" customFormat="1" x14ac:dyDescent="0.25">
      <c r="A244" s="150" t="s">
        <v>2829</v>
      </c>
      <c r="B244" s="150" t="s">
        <v>495</v>
      </c>
    </row>
    <row r="245" spans="1:2" s="151" customFormat="1" x14ac:dyDescent="0.25">
      <c r="A245" s="150" t="s">
        <v>2829</v>
      </c>
      <c r="B245" s="150" t="s">
        <v>495</v>
      </c>
    </row>
    <row r="246" spans="1:2" s="151" customFormat="1" x14ac:dyDescent="0.25">
      <c r="A246" s="150" t="s">
        <v>2829</v>
      </c>
      <c r="B246" s="150" t="s">
        <v>495</v>
      </c>
    </row>
    <row r="247" spans="1:2" s="151" customFormat="1" x14ac:dyDescent="0.25">
      <c r="A247" s="150" t="s">
        <v>2829</v>
      </c>
      <c r="B247" s="150" t="s">
        <v>3421</v>
      </c>
    </row>
    <row r="248" spans="1:2" s="151" customFormat="1" x14ac:dyDescent="0.25">
      <c r="A248" s="150" t="s">
        <v>2829</v>
      </c>
      <c r="B248" s="150" t="s">
        <v>521</v>
      </c>
    </row>
    <row r="249" spans="1:2" s="151" customFormat="1" x14ac:dyDescent="0.25">
      <c r="A249" s="150" t="s">
        <v>2829</v>
      </c>
      <c r="B249" s="150" t="s">
        <v>3422</v>
      </c>
    </row>
    <row r="250" spans="1:2" s="151" customFormat="1" x14ac:dyDescent="0.25">
      <c r="A250" s="150" t="s">
        <v>2829</v>
      </c>
      <c r="B250" s="150" t="s">
        <v>511</v>
      </c>
    </row>
    <row r="251" spans="1:2" s="151" customFormat="1" x14ac:dyDescent="0.25">
      <c r="A251" s="150" t="s">
        <v>2829</v>
      </c>
      <c r="B251" s="150" t="s">
        <v>522</v>
      </c>
    </row>
    <row r="252" spans="1:2" s="151" customFormat="1" x14ac:dyDescent="0.25">
      <c r="A252" s="150" t="s">
        <v>2829</v>
      </c>
      <c r="B252" s="150" t="s">
        <v>543</v>
      </c>
    </row>
    <row r="253" spans="1:2" s="151" customFormat="1" x14ac:dyDescent="0.25">
      <c r="A253" s="150" t="s">
        <v>2829</v>
      </c>
      <c r="B253" s="150" t="s">
        <v>491</v>
      </c>
    </row>
    <row r="254" spans="1:2" s="151" customFormat="1" x14ac:dyDescent="0.25">
      <c r="A254" s="150" t="s">
        <v>2829</v>
      </c>
      <c r="B254" s="150" t="s">
        <v>494</v>
      </c>
    </row>
    <row r="255" spans="1:2" s="151" customFormat="1" x14ac:dyDescent="0.25">
      <c r="A255" s="150" t="s">
        <v>2829</v>
      </c>
      <c r="B255" s="150" t="s">
        <v>497</v>
      </c>
    </row>
    <row r="256" spans="1:2" s="151" customFormat="1" x14ac:dyDescent="0.25">
      <c r="A256" s="150" t="s">
        <v>2829</v>
      </c>
      <c r="B256" s="150" t="s">
        <v>512</v>
      </c>
    </row>
    <row r="257" spans="1:2" s="151" customFormat="1" ht="30" x14ac:dyDescent="0.25">
      <c r="A257" s="150" t="s">
        <v>2829</v>
      </c>
      <c r="B257" s="150" t="s">
        <v>549</v>
      </c>
    </row>
    <row r="258" spans="1:2" s="151" customFormat="1" ht="30" x14ac:dyDescent="0.25">
      <c r="A258" s="150" t="s">
        <v>2829</v>
      </c>
      <c r="B258" s="150" t="s">
        <v>3423</v>
      </c>
    </row>
    <row r="259" spans="1:2" s="151" customFormat="1" x14ac:dyDescent="0.25">
      <c r="A259" s="150" t="s">
        <v>2829</v>
      </c>
      <c r="B259" s="150" t="s">
        <v>489</v>
      </c>
    </row>
    <row r="260" spans="1:2" s="151" customFormat="1" ht="60" x14ac:dyDescent="0.25">
      <c r="A260" s="150" t="s">
        <v>2829</v>
      </c>
      <c r="B260" s="150" t="s">
        <v>3106</v>
      </c>
    </row>
    <row r="261" spans="1:2" s="151" customFormat="1" ht="30" x14ac:dyDescent="0.25">
      <c r="A261" s="150" t="s">
        <v>2829</v>
      </c>
      <c r="B261" s="150" t="s">
        <v>3107</v>
      </c>
    </row>
    <row r="262" spans="1:2" s="151" customFormat="1" x14ac:dyDescent="0.25">
      <c r="A262" s="150" t="s">
        <v>2829</v>
      </c>
      <c r="B262" s="150" t="s">
        <v>568</v>
      </c>
    </row>
    <row r="263" spans="1:2" s="151" customFormat="1" x14ac:dyDescent="0.25">
      <c r="A263" s="150" t="s">
        <v>2829</v>
      </c>
      <c r="B263" s="150" t="s">
        <v>500</v>
      </c>
    </row>
    <row r="264" spans="1:2" s="151" customFormat="1" ht="30" x14ac:dyDescent="0.25">
      <c r="A264" s="150" t="s">
        <v>2829</v>
      </c>
      <c r="B264" s="150" t="s">
        <v>566</v>
      </c>
    </row>
    <row r="265" spans="1:2" s="151" customFormat="1" x14ac:dyDescent="0.25">
      <c r="A265" s="150" t="s">
        <v>2829</v>
      </c>
      <c r="B265" s="150" t="s">
        <v>487</v>
      </c>
    </row>
    <row r="266" spans="1:2" s="151" customFormat="1" x14ac:dyDescent="0.25">
      <c r="A266" s="150" t="s">
        <v>2829</v>
      </c>
      <c r="B266" s="150" t="s">
        <v>3424</v>
      </c>
    </row>
    <row r="267" spans="1:2" s="151" customFormat="1" ht="30" x14ac:dyDescent="0.25">
      <c r="A267" s="150" t="s">
        <v>2829</v>
      </c>
      <c r="B267" s="150" t="s">
        <v>3108</v>
      </c>
    </row>
    <row r="268" spans="1:2" s="151" customFormat="1" ht="30" x14ac:dyDescent="0.25">
      <c r="A268" s="150" t="s">
        <v>2829</v>
      </c>
      <c r="B268" s="150" t="s">
        <v>3109</v>
      </c>
    </row>
    <row r="269" spans="1:2" s="151" customFormat="1" ht="30" x14ac:dyDescent="0.25">
      <c r="A269" s="150" t="s">
        <v>2829</v>
      </c>
      <c r="B269" s="150" t="s">
        <v>3110</v>
      </c>
    </row>
    <row r="270" spans="1:2" s="151" customFormat="1" x14ac:dyDescent="0.25">
      <c r="A270" s="150" t="s">
        <v>2829</v>
      </c>
      <c r="B270" s="150" t="s">
        <v>579</v>
      </c>
    </row>
    <row r="271" spans="1:2" s="151" customFormat="1" x14ac:dyDescent="0.25">
      <c r="A271" s="150" t="s">
        <v>2829</v>
      </c>
      <c r="B271" s="150" t="s">
        <v>555</v>
      </c>
    </row>
    <row r="272" spans="1:2" s="151" customFormat="1" ht="60" x14ac:dyDescent="0.25">
      <c r="A272" s="150" t="s">
        <v>2829</v>
      </c>
      <c r="B272" s="150" t="s">
        <v>3111</v>
      </c>
    </row>
    <row r="273" spans="1:2" s="151" customFormat="1" x14ac:dyDescent="0.25">
      <c r="A273" s="150" t="s">
        <v>2829</v>
      </c>
      <c r="B273" s="150" t="s">
        <v>534</v>
      </c>
    </row>
    <row r="274" spans="1:2" s="151" customFormat="1" ht="60" x14ac:dyDescent="0.25">
      <c r="A274" s="150" t="s">
        <v>2829</v>
      </c>
      <c r="B274" s="150" t="s">
        <v>3112</v>
      </c>
    </row>
    <row r="275" spans="1:2" s="151" customFormat="1" x14ac:dyDescent="0.25">
      <c r="A275" s="150" t="s">
        <v>2829</v>
      </c>
      <c r="B275" s="150" t="s">
        <v>513</v>
      </c>
    </row>
    <row r="276" spans="1:2" s="151" customFormat="1" hidden="1" x14ac:dyDescent="0.25">
      <c r="A276" s="150" t="s">
        <v>2823</v>
      </c>
      <c r="B276" s="150"/>
    </row>
    <row r="277" spans="1:2" s="151" customFormat="1" hidden="1" x14ac:dyDescent="0.25">
      <c r="A277" s="150" t="s">
        <v>2829</v>
      </c>
      <c r="B277" s="150"/>
    </row>
    <row r="278" spans="1:2" s="151" customFormat="1" hidden="1" x14ac:dyDescent="0.25">
      <c r="A278" s="150" t="s">
        <v>2824</v>
      </c>
      <c r="B278" s="150"/>
    </row>
    <row r="279" spans="1:2" s="151" customFormat="1" hidden="1" x14ac:dyDescent="0.25">
      <c r="A279" s="150" t="s">
        <v>2825</v>
      </c>
      <c r="B279" s="150"/>
    </row>
    <row r="280" spans="1:2" s="151" customFormat="1" hidden="1" x14ac:dyDescent="0.25">
      <c r="A280" s="150" t="s">
        <v>2834</v>
      </c>
      <c r="B280" s="150"/>
    </row>
    <row r="281" spans="1:2" s="151" customFormat="1" hidden="1" x14ac:dyDescent="0.25">
      <c r="A281" s="150" t="s">
        <v>2823</v>
      </c>
      <c r="B281" s="150"/>
    </row>
    <row r="282" spans="1:2" s="151" customFormat="1" hidden="1" x14ac:dyDescent="0.25">
      <c r="A282" s="150" t="s">
        <v>2834</v>
      </c>
      <c r="B282" s="150"/>
    </row>
    <row r="283" spans="1:2" s="151" customFormat="1" hidden="1" x14ac:dyDescent="0.25">
      <c r="A283" s="150" t="s">
        <v>2823</v>
      </c>
      <c r="B283" s="150"/>
    </row>
    <row r="284" spans="1:2" s="151" customFormat="1" hidden="1" x14ac:dyDescent="0.25">
      <c r="A284" s="150" t="s">
        <v>2834</v>
      </c>
      <c r="B284" s="150"/>
    </row>
    <row r="285" spans="1:2" s="151" customFormat="1" hidden="1" x14ac:dyDescent="0.25">
      <c r="A285" s="150" t="s">
        <v>2834</v>
      </c>
      <c r="B285" s="150"/>
    </row>
    <row r="286" spans="1:2" s="151" customFormat="1" hidden="1" x14ac:dyDescent="0.25">
      <c r="A286" s="150" t="s">
        <v>2834</v>
      </c>
      <c r="B286" s="150"/>
    </row>
    <row r="287" spans="1:2" s="151" customFormat="1" hidden="1" x14ac:dyDescent="0.25">
      <c r="A287" s="150" t="s">
        <v>2823</v>
      </c>
      <c r="B287" s="150"/>
    </row>
    <row r="288" spans="1:2" s="151" customFormat="1" hidden="1" x14ac:dyDescent="0.25">
      <c r="A288" s="150" t="s">
        <v>2834</v>
      </c>
      <c r="B288" s="150"/>
    </row>
    <row r="289" spans="1:2" s="151" customFormat="1" hidden="1" x14ac:dyDescent="0.25">
      <c r="A289" s="150" t="s">
        <v>2828</v>
      </c>
      <c r="B289" s="150"/>
    </row>
    <row r="290" spans="1:2" s="151" customFormat="1" hidden="1" x14ac:dyDescent="0.25">
      <c r="A290" s="150" t="s">
        <v>2834</v>
      </c>
      <c r="B290" s="150"/>
    </row>
    <row r="291" spans="1:2" s="151" customFormat="1" hidden="1" x14ac:dyDescent="0.25">
      <c r="A291" s="150" t="s">
        <v>2825</v>
      </c>
      <c r="B291" s="150"/>
    </row>
    <row r="292" spans="1:2" s="151" customFormat="1" hidden="1" x14ac:dyDescent="0.25">
      <c r="A292" s="150" t="s">
        <v>2834</v>
      </c>
      <c r="B292" s="150"/>
    </row>
    <row r="293" spans="1:2" s="151" customFormat="1" hidden="1" x14ac:dyDescent="0.25">
      <c r="A293" s="150" t="s">
        <v>2825</v>
      </c>
      <c r="B293" s="150"/>
    </row>
    <row r="294" spans="1:2" s="151" customFormat="1" hidden="1" x14ac:dyDescent="0.25">
      <c r="A294" s="150" t="s">
        <v>2834</v>
      </c>
      <c r="B294" s="150"/>
    </row>
    <row r="295" spans="1:2" s="151" customFormat="1" hidden="1" x14ac:dyDescent="0.25">
      <c r="A295" s="150" t="s">
        <v>2834</v>
      </c>
      <c r="B295" s="150"/>
    </row>
    <row r="296" spans="1:2" s="151" customFormat="1" hidden="1" x14ac:dyDescent="0.25">
      <c r="A296" s="150" t="s">
        <v>2823</v>
      </c>
      <c r="B296" s="150"/>
    </row>
    <row r="297" spans="1:2" s="151" customFormat="1" hidden="1" x14ac:dyDescent="0.25">
      <c r="A297" s="150" t="s">
        <v>2834</v>
      </c>
      <c r="B297" s="150"/>
    </row>
    <row r="298" spans="1:2" s="151" customFormat="1" hidden="1" x14ac:dyDescent="0.25">
      <c r="A298" s="150" t="s">
        <v>2825</v>
      </c>
      <c r="B298" s="150"/>
    </row>
    <row r="299" spans="1:2" s="151" customFormat="1" hidden="1" x14ac:dyDescent="0.25">
      <c r="A299" s="150" t="s">
        <v>2825</v>
      </c>
      <c r="B299" s="150"/>
    </row>
    <row r="300" spans="1:2" s="151" customFormat="1" hidden="1" x14ac:dyDescent="0.25">
      <c r="A300" s="150" t="s">
        <v>2834</v>
      </c>
      <c r="B300" s="150"/>
    </row>
    <row r="301" spans="1:2" s="151" customFormat="1" hidden="1" x14ac:dyDescent="0.25">
      <c r="A301" s="150" t="s">
        <v>2834</v>
      </c>
      <c r="B301" s="150"/>
    </row>
    <row r="302" spans="1:2" s="151" customFormat="1" hidden="1" x14ac:dyDescent="0.25">
      <c r="A302" s="150" t="s">
        <v>2825</v>
      </c>
      <c r="B302" s="150"/>
    </row>
    <row r="303" spans="1:2" s="151" customFormat="1" hidden="1" x14ac:dyDescent="0.25">
      <c r="A303" s="150" t="s">
        <v>2825</v>
      </c>
      <c r="B303" s="150"/>
    </row>
    <row r="304" spans="1:2" s="151" customFormat="1" hidden="1" x14ac:dyDescent="0.25">
      <c r="A304" s="150" t="s">
        <v>2825</v>
      </c>
      <c r="B304" s="150"/>
    </row>
    <row r="305" spans="1:2" s="151" customFormat="1" hidden="1" x14ac:dyDescent="0.25">
      <c r="A305" s="150" t="s">
        <v>2826</v>
      </c>
      <c r="B305" s="150"/>
    </row>
    <row r="306" spans="1:2" s="151" customFormat="1" hidden="1" x14ac:dyDescent="0.25">
      <c r="A306" s="150" t="s">
        <v>2823</v>
      </c>
      <c r="B306" s="150"/>
    </row>
    <row r="307" spans="1:2" s="151" customFormat="1" hidden="1" x14ac:dyDescent="0.25">
      <c r="A307" s="150" t="s">
        <v>2826</v>
      </c>
      <c r="B307" s="150"/>
    </row>
    <row r="308" spans="1:2" s="151" customFormat="1" hidden="1" x14ac:dyDescent="0.25">
      <c r="A308" s="150" t="s">
        <v>2834</v>
      </c>
      <c r="B308" s="150"/>
    </row>
    <row r="309" spans="1:2" s="151" customFormat="1" hidden="1" x14ac:dyDescent="0.25">
      <c r="A309" s="150" t="s">
        <v>2834</v>
      </c>
      <c r="B309" s="150"/>
    </row>
    <row r="310" spans="1:2" s="151" customFormat="1" hidden="1" x14ac:dyDescent="0.25">
      <c r="A310" s="150" t="s">
        <v>2825</v>
      </c>
      <c r="B310" s="150"/>
    </row>
    <row r="311" spans="1:2" s="151" customFormat="1" hidden="1" x14ac:dyDescent="0.25">
      <c r="A311" s="150" t="s">
        <v>2834</v>
      </c>
      <c r="B311" s="150"/>
    </row>
    <row r="312" spans="1:2" s="151" customFormat="1" hidden="1" x14ac:dyDescent="0.25">
      <c r="A312" s="150" t="s">
        <v>2834</v>
      </c>
      <c r="B312" s="150"/>
    </row>
    <row r="313" spans="1:2" s="151" customFormat="1" hidden="1" x14ac:dyDescent="0.25">
      <c r="A313" s="150" t="s">
        <v>2828</v>
      </c>
      <c r="B313" s="150"/>
    </row>
    <row r="314" spans="1:2" s="151" customFormat="1" hidden="1" x14ac:dyDescent="0.25">
      <c r="A314" s="150" t="s">
        <v>2834</v>
      </c>
      <c r="B314" s="150"/>
    </row>
    <row r="315" spans="1:2" s="151" customFormat="1" hidden="1" x14ac:dyDescent="0.25">
      <c r="A315" s="150" t="s">
        <v>2828</v>
      </c>
      <c r="B315" s="150"/>
    </row>
    <row r="316" spans="1:2" s="151" customFormat="1" hidden="1" x14ac:dyDescent="0.25">
      <c r="A316" s="150" t="s">
        <v>2828</v>
      </c>
      <c r="B316" s="150"/>
    </row>
    <row r="317" spans="1:2" s="151" customFormat="1" hidden="1" x14ac:dyDescent="0.25">
      <c r="A317" s="150" t="s">
        <v>2829</v>
      </c>
      <c r="B317" s="150"/>
    </row>
    <row r="318" spans="1:2" s="151" customFormat="1" hidden="1" x14ac:dyDescent="0.25">
      <c r="A318" s="150" t="s">
        <v>2824</v>
      </c>
      <c r="B318" s="150"/>
    </row>
    <row r="319" spans="1:2" s="151" customFormat="1" hidden="1" x14ac:dyDescent="0.25">
      <c r="A319" s="150" t="s">
        <v>2829</v>
      </c>
      <c r="B319" s="150"/>
    </row>
    <row r="320" spans="1:2" s="151" customFormat="1" hidden="1" x14ac:dyDescent="0.25">
      <c r="A320" s="150" t="s">
        <v>2829</v>
      </c>
      <c r="B320" s="150"/>
    </row>
    <row r="321" spans="1:2" s="151" customFormat="1" hidden="1" x14ac:dyDescent="0.25">
      <c r="A321" s="150" t="s">
        <v>2824</v>
      </c>
      <c r="B321" s="150"/>
    </row>
    <row r="322" spans="1:2" s="151" customFormat="1" hidden="1" x14ac:dyDescent="0.25">
      <c r="A322" s="150" t="s">
        <v>2828</v>
      </c>
      <c r="B322" s="150"/>
    </row>
    <row r="323" spans="1:2" s="151" customFormat="1" hidden="1" x14ac:dyDescent="0.25">
      <c r="A323" s="150" t="s">
        <v>2829</v>
      </c>
      <c r="B323" s="150"/>
    </row>
    <row r="324" spans="1:2" s="151" customFormat="1" hidden="1" x14ac:dyDescent="0.25">
      <c r="A324" s="150" t="s">
        <v>2824</v>
      </c>
      <c r="B324" s="150"/>
    </row>
    <row r="325" spans="1:2" s="151" customFormat="1" hidden="1" x14ac:dyDescent="0.25">
      <c r="A325" s="150" t="s">
        <v>2824</v>
      </c>
      <c r="B325" s="150"/>
    </row>
    <row r="326" spans="1:2" s="151" customFormat="1" hidden="1" x14ac:dyDescent="0.25">
      <c r="A326" s="150" t="s">
        <v>2824</v>
      </c>
      <c r="B326" s="150"/>
    </row>
    <row r="327" spans="1:2" s="151" customFormat="1" hidden="1" x14ac:dyDescent="0.25">
      <c r="A327" s="150" t="s">
        <v>2828</v>
      </c>
      <c r="B327" s="150"/>
    </row>
    <row r="328" spans="1:2" s="151" customFormat="1" hidden="1" x14ac:dyDescent="0.25">
      <c r="A328" s="150" t="s">
        <v>2829</v>
      </c>
      <c r="B328" s="150"/>
    </row>
    <row r="329" spans="1:2" s="151" customFormat="1" hidden="1" x14ac:dyDescent="0.25">
      <c r="A329" s="150" t="s">
        <v>2829</v>
      </c>
      <c r="B329" s="150"/>
    </row>
    <row r="330" spans="1:2" s="151" customFormat="1" hidden="1" x14ac:dyDescent="0.25">
      <c r="A330" s="150" t="s">
        <v>2829</v>
      </c>
      <c r="B330" s="150"/>
    </row>
    <row r="331" spans="1:2" s="151" customFormat="1" hidden="1" x14ac:dyDescent="0.25">
      <c r="A331" s="150" t="s">
        <v>2828</v>
      </c>
      <c r="B331" s="150"/>
    </row>
    <row r="332" spans="1:2" s="151" customFormat="1" hidden="1" x14ac:dyDescent="0.25">
      <c r="A332" s="150" t="s">
        <v>2829</v>
      </c>
      <c r="B332" s="150"/>
    </row>
    <row r="333" spans="1:2" s="151" customFormat="1" hidden="1" x14ac:dyDescent="0.25">
      <c r="A333" s="150" t="s">
        <v>2829</v>
      </c>
      <c r="B333" s="150"/>
    </row>
    <row r="334" spans="1:2" s="151" customFormat="1" hidden="1" x14ac:dyDescent="0.25">
      <c r="A334" s="150" t="s">
        <v>2824</v>
      </c>
      <c r="B334" s="150"/>
    </row>
    <row r="335" spans="1:2" s="151" customFormat="1" hidden="1" x14ac:dyDescent="0.25">
      <c r="A335" s="150" t="s">
        <v>2829</v>
      </c>
      <c r="B335" s="150"/>
    </row>
    <row r="336" spans="1:2" s="151" customFormat="1" hidden="1" x14ac:dyDescent="0.25">
      <c r="A336" s="150" t="s">
        <v>2829</v>
      </c>
      <c r="B336" s="150"/>
    </row>
    <row r="337" spans="1:2" s="151" customFormat="1" hidden="1" x14ac:dyDescent="0.25">
      <c r="A337" s="150" t="s">
        <v>2829</v>
      </c>
      <c r="B337" s="150"/>
    </row>
    <row r="338" spans="1:2" s="151" customFormat="1" hidden="1" x14ac:dyDescent="0.25">
      <c r="A338" s="150" t="s">
        <v>2829</v>
      </c>
      <c r="B338" s="150"/>
    </row>
    <row r="339" spans="1:2" s="151" customFormat="1" hidden="1" x14ac:dyDescent="0.25">
      <c r="A339" s="150" t="s">
        <v>2834</v>
      </c>
      <c r="B339" s="150"/>
    </row>
    <row r="340" spans="1:2" s="151" customFormat="1" hidden="1" x14ac:dyDescent="0.25">
      <c r="A340" s="150" t="s">
        <v>2828</v>
      </c>
      <c r="B340" s="150"/>
    </row>
    <row r="341" spans="1:2" s="151" customFormat="1" hidden="1" x14ac:dyDescent="0.25">
      <c r="A341" s="150" t="s">
        <v>2826</v>
      </c>
      <c r="B341" s="150"/>
    </row>
    <row r="342" spans="1:2" s="151" customFormat="1" hidden="1" x14ac:dyDescent="0.25">
      <c r="A342" s="150" t="s">
        <v>2826</v>
      </c>
      <c r="B342" s="150"/>
    </row>
    <row r="343" spans="1:2" s="151" customFormat="1" hidden="1" x14ac:dyDescent="0.25">
      <c r="A343" s="150" t="s">
        <v>2826</v>
      </c>
      <c r="B343" s="150"/>
    </row>
    <row r="344" spans="1:2" s="151" customFormat="1" hidden="1" x14ac:dyDescent="0.25">
      <c r="A344" s="150" t="s">
        <v>2826</v>
      </c>
      <c r="B344" s="150"/>
    </row>
    <row r="345" spans="1:2" s="151" customFormat="1" hidden="1" x14ac:dyDescent="0.25">
      <c r="A345" s="150" t="s">
        <v>2834</v>
      </c>
      <c r="B345" s="150"/>
    </row>
    <row r="346" spans="1:2" s="151" customFormat="1" hidden="1" x14ac:dyDescent="0.25">
      <c r="A346" s="150" t="s">
        <v>2826</v>
      </c>
      <c r="B346" s="150"/>
    </row>
    <row r="347" spans="1:2" s="151" customFormat="1" hidden="1" x14ac:dyDescent="0.25">
      <c r="A347" s="150" t="s">
        <v>2826</v>
      </c>
      <c r="B347" s="150"/>
    </row>
    <row r="348" spans="1:2" s="151" customFormat="1" hidden="1" x14ac:dyDescent="0.25">
      <c r="A348" s="150" t="s">
        <v>2826</v>
      </c>
      <c r="B348" s="150"/>
    </row>
    <row r="349" spans="1:2" s="151" customFormat="1" hidden="1" x14ac:dyDescent="0.25">
      <c r="A349" s="150" t="s">
        <v>2826</v>
      </c>
      <c r="B349" s="150"/>
    </row>
    <row r="350" spans="1:2" s="151" customFormat="1" hidden="1" x14ac:dyDescent="0.25">
      <c r="A350" s="150" t="s">
        <v>2826</v>
      </c>
      <c r="B350" s="150"/>
    </row>
    <row r="351" spans="1:2" s="151" customFormat="1" hidden="1" x14ac:dyDescent="0.25">
      <c r="A351" s="150" t="s">
        <v>2826</v>
      </c>
      <c r="B351" s="150"/>
    </row>
    <row r="352" spans="1: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sheetData>
  <sortState ref="A2:B275">
    <sortCondition ref="A2:A275"/>
  </sortState>
  <pageMargins left="0.31496062992125984" right="0.86"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353"/>
  <sheetViews>
    <sheetView topLeftCell="A272" workbookViewId="0">
      <selection activeCell="B20" sqref="B20"/>
    </sheetView>
  </sheetViews>
  <sheetFormatPr defaultRowHeight="15" x14ac:dyDescent="0.25"/>
  <cols>
    <col min="1" max="1" width="22.140625" style="151" customWidth="1"/>
    <col min="2" max="2" width="113.5703125" style="151" customWidth="1"/>
    <col min="3" max="16384" width="9.140625" style="151"/>
  </cols>
  <sheetData>
    <row r="1" spans="1:2" ht="18.75" customHeight="1" thickBot="1" x14ac:dyDescent="0.3">
      <c r="A1" s="166" t="s">
        <v>1</v>
      </c>
      <c r="B1" s="166" t="s">
        <v>767</v>
      </c>
    </row>
    <row r="2" spans="1:2" ht="45" x14ac:dyDescent="0.25">
      <c r="A2" s="165" t="s">
        <v>2825</v>
      </c>
      <c r="B2" s="165" t="s">
        <v>3113</v>
      </c>
    </row>
    <row r="3" spans="1:2" ht="30" x14ac:dyDescent="0.25">
      <c r="A3" s="150" t="s">
        <v>2825</v>
      </c>
      <c r="B3" s="150" t="s">
        <v>610</v>
      </c>
    </row>
    <row r="4" spans="1:2" x14ac:dyDescent="0.25">
      <c r="A4" s="150" t="s">
        <v>2825</v>
      </c>
      <c r="B4" s="150" t="s">
        <v>735</v>
      </c>
    </row>
    <row r="5" spans="1:2" x14ac:dyDescent="0.25">
      <c r="A5" s="150" t="s">
        <v>2825</v>
      </c>
      <c r="B5" s="150" t="s">
        <v>3114</v>
      </c>
    </row>
    <row r="6" spans="1:2" x14ac:dyDescent="0.25">
      <c r="A6" s="150" t="s">
        <v>2825</v>
      </c>
      <c r="B6" s="150" t="s">
        <v>3115</v>
      </c>
    </row>
    <row r="7" spans="1:2" x14ac:dyDescent="0.25">
      <c r="A7" s="150" t="s">
        <v>2825</v>
      </c>
      <c r="B7" s="150" t="s">
        <v>2891</v>
      </c>
    </row>
    <row r="8" spans="1:2" ht="30" x14ac:dyDescent="0.25">
      <c r="A8" s="150" t="s">
        <v>2825</v>
      </c>
      <c r="B8" s="150" t="s">
        <v>3425</v>
      </c>
    </row>
    <row r="9" spans="1:2" ht="30" x14ac:dyDescent="0.25">
      <c r="A9" s="150" t="s">
        <v>2825</v>
      </c>
      <c r="B9" s="150" t="s">
        <v>736</v>
      </c>
    </row>
    <row r="10" spans="1:2" ht="30" x14ac:dyDescent="0.25">
      <c r="A10" s="150" t="s">
        <v>2825</v>
      </c>
      <c r="B10" s="150" t="s">
        <v>633</v>
      </c>
    </row>
    <row r="11" spans="1:2" x14ac:dyDescent="0.25">
      <c r="A11" s="150" t="s">
        <v>2825</v>
      </c>
      <c r="B11" s="150" t="s">
        <v>631</v>
      </c>
    </row>
    <row r="12" spans="1:2" x14ac:dyDescent="0.25">
      <c r="A12" s="150" t="s">
        <v>2825</v>
      </c>
      <c r="B12" s="150" t="s">
        <v>613</v>
      </c>
    </row>
    <row r="13" spans="1:2" x14ac:dyDescent="0.25">
      <c r="A13" s="150" t="s">
        <v>2825</v>
      </c>
      <c r="B13" s="150" t="s">
        <v>3426</v>
      </c>
    </row>
    <row r="14" spans="1:2" ht="45" x14ac:dyDescent="0.25">
      <c r="A14" s="150" t="s">
        <v>2825</v>
      </c>
      <c r="B14" s="150" t="s">
        <v>756</v>
      </c>
    </row>
    <row r="15" spans="1:2" ht="105" x14ac:dyDescent="0.25">
      <c r="A15" s="150" t="s">
        <v>2825</v>
      </c>
      <c r="B15" s="150" t="s">
        <v>3116</v>
      </c>
    </row>
    <row r="16" spans="1:2" x14ac:dyDescent="0.25">
      <c r="A16" s="150" t="s">
        <v>2825</v>
      </c>
      <c r="B16" s="150" t="s">
        <v>622</v>
      </c>
    </row>
    <row r="17" spans="1:2" x14ac:dyDescent="0.25">
      <c r="A17" s="150" t="s">
        <v>2825</v>
      </c>
      <c r="B17" s="150" t="s">
        <v>737</v>
      </c>
    </row>
    <row r="18" spans="1:2" ht="60" x14ac:dyDescent="0.25">
      <c r="A18" s="150" t="s">
        <v>2825</v>
      </c>
      <c r="B18" s="150" t="s">
        <v>3427</v>
      </c>
    </row>
    <row r="19" spans="1:2" ht="30" x14ac:dyDescent="0.25">
      <c r="A19" s="150" t="s">
        <v>2825</v>
      </c>
      <c r="B19" s="150" t="s">
        <v>642</v>
      </c>
    </row>
    <row r="20" spans="1:2" x14ac:dyDescent="0.25">
      <c r="A20" s="150" t="s">
        <v>2825</v>
      </c>
      <c r="B20" s="150" t="s">
        <v>3428</v>
      </c>
    </row>
    <row r="21" spans="1:2" ht="30" x14ac:dyDescent="0.25">
      <c r="A21" s="150" t="s">
        <v>2825</v>
      </c>
      <c r="B21" s="150" t="s">
        <v>646</v>
      </c>
    </row>
    <row r="22" spans="1:2" x14ac:dyDescent="0.25">
      <c r="A22" s="150" t="s">
        <v>2825</v>
      </c>
      <c r="B22" s="150" t="s">
        <v>635</v>
      </c>
    </row>
    <row r="23" spans="1:2" x14ac:dyDescent="0.25">
      <c r="A23" s="150" t="s">
        <v>2825</v>
      </c>
      <c r="B23" s="150" t="s">
        <v>717</v>
      </c>
    </row>
    <row r="24" spans="1:2" ht="30" x14ac:dyDescent="0.25">
      <c r="A24" s="150" t="s">
        <v>2825</v>
      </c>
      <c r="B24" s="150" t="s">
        <v>3117</v>
      </c>
    </row>
    <row r="25" spans="1:2" ht="30" x14ac:dyDescent="0.25">
      <c r="A25" s="150" t="s">
        <v>2825</v>
      </c>
      <c r="B25" s="150" t="s">
        <v>3118</v>
      </c>
    </row>
    <row r="26" spans="1:2" x14ac:dyDescent="0.25">
      <c r="A26" s="150" t="s">
        <v>2825</v>
      </c>
      <c r="B26" s="150" t="s">
        <v>731</v>
      </c>
    </row>
    <row r="27" spans="1:2" ht="30" x14ac:dyDescent="0.25">
      <c r="A27" s="150" t="s">
        <v>2825</v>
      </c>
      <c r="B27" s="150" t="s">
        <v>757</v>
      </c>
    </row>
    <row r="28" spans="1:2" ht="120" x14ac:dyDescent="0.25">
      <c r="A28" s="150" t="s">
        <v>2825</v>
      </c>
      <c r="B28" s="150" t="s">
        <v>3119</v>
      </c>
    </row>
    <row r="29" spans="1:2" ht="60" x14ac:dyDescent="0.25">
      <c r="A29" s="150" t="s">
        <v>2825</v>
      </c>
      <c r="B29" s="150" t="s">
        <v>3120</v>
      </c>
    </row>
    <row r="30" spans="1:2" x14ac:dyDescent="0.25">
      <c r="A30" s="150" t="s">
        <v>2825</v>
      </c>
      <c r="B30" s="150" t="s">
        <v>595</v>
      </c>
    </row>
    <row r="31" spans="1:2" x14ac:dyDescent="0.25">
      <c r="A31" s="150" t="s">
        <v>2825</v>
      </c>
      <c r="B31" s="150" t="s">
        <v>596</v>
      </c>
    </row>
    <row r="32" spans="1:2" x14ac:dyDescent="0.25">
      <c r="A32" s="150" t="s">
        <v>2825</v>
      </c>
      <c r="B32" s="150" t="s">
        <v>606</v>
      </c>
    </row>
    <row r="33" spans="1:2" x14ac:dyDescent="0.25">
      <c r="A33" s="150" t="s">
        <v>2825</v>
      </c>
      <c r="B33" s="150" t="s">
        <v>653</v>
      </c>
    </row>
    <row r="34" spans="1:2" x14ac:dyDescent="0.25">
      <c r="A34" s="150" t="s">
        <v>2825</v>
      </c>
      <c r="B34" s="150" t="s">
        <v>643</v>
      </c>
    </row>
    <row r="35" spans="1:2" ht="60" x14ac:dyDescent="0.25">
      <c r="A35" s="150" t="s">
        <v>2825</v>
      </c>
      <c r="B35" s="150" t="s">
        <v>3429</v>
      </c>
    </row>
    <row r="36" spans="1:2" ht="90" x14ac:dyDescent="0.25">
      <c r="A36" s="150" t="s">
        <v>2825</v>
      </c>
      <c r="B36" s="150" t="s">
        <v>3398</v>
      </c>
    </row>
    <row r="37" spans="1:2" ht="45" x14ac:dyDescent="0.25">
      <c r="A37" s="150" t="s">
        <v>2825</v>
      </c>
      <c r="B37" s="150" t="s">
        <v>3121</v>
      </c>
    </row>
    <row r="38" spans="1:2" x14ac:dyDescent="0.25">
      <c r="A38" s="150" t="s">
        <v>2825</v>
      </c>
      <c r="B38" s="150" t="s">
        <v>627</v>
      </c>
    </row>
    <row r="39" spans="1:2" x14ac:dyDescent="0.25">
      <c r="A39" s="150" t="s">
        <v>2825</v>
      </c>
      <c r="B39" s="150" t="s">
        <v>755</v>
      </c>
    </row>
    <row r="40" spans="1:2" ht="30" x14ac:dyDescent="0.25">
      <c r="A40" s="150" t="s">
        <v>2825</v>
      </c>
      <c r="B40" s="150" t="s">
        <v>604</v>
      </c>
    </row>
    <row r="41" spans="1:2" ht="30" x14ac:dyDescent="0.25">
      <c r="A41" s="150" t="s">
        <v>2825</v>
      </c>
      <c r="B41" s="150" t="s">
        <v>608</v>
      </c>
    </row>
    <row r="42" spans="1:2" ht="75" x14ac:dyDescent="0.25">
      <c r="A42" s="150" t="s">
        <v>2825</v>
      </c>
      <c r="B42" s="150" t="s">
        <v>3122</v>
      </c>
    </row>
    <row r="43" spans="1:2" ht="90" x14ac:dyDescent="0.25">
      <c r="A43" s="150" t="s">
        <v>2825</v>
      </c>
      <c r="B43" s="150" t="s">
        <v>3123</v>
      </c>
    </row>
    <row r="44" spans="1:2" x14ac:dyDescent="0.25">
      <c r="A44" s="150" t="s">
        <v>2823</v>
      </c>
      <c r="B44" s="150" t="s">
        <v>2892</v>
      </c>
    </row>
    <row r="45" spans="1:2" x14ac:dyDescent="0.25">
      <c r="A45" s="150" t="s">
        <v>2823</v>
      </c>
      <c r="B45" s="150" t="s">
        <v>3430</v>
      </c>
    </row>
    <row r="46" spans="1:2" x14ac:dyDescent="0.25">
      <c r="A46" s="150" t="s">
        <v>2823</v>
      </c>
      <c r="B46" s="150" t="s">
        <v>588</v>
      </c>
    </row>
    <row r="47" spans="1:2" ht="45" x14ac:dyDescent="0.25">
      <c r="A47" s="150" t="s">
        <v>2823</v>
      </c>
      <c r="B47" s="150" t="s">
        <v>614</v>
      </c>
    </row>
    <row r="48" spans="1:2" ht="30" x14ac:dyDescent="0.25">
      <c r="A48" s="150" t="s">
        <v>2823</v>
      </c>
      <c r="B48" s="150" t="s">
        <v>582</v>
      </c>
    </row>
    <row r="49" spans="1:2" ht="45" x14ac:dyDescent="0.25">
      <c r="A49" s="150" t="s">
        <v>2823</v>
      </c>
      <c r="B49" s="150" t="s">
        <v>637</v>
      </c>
    </row>
    <row r="50" spans="1:2" ht="45" x14ac:dyDescent="0.25">
      <c r="A50" s="150" t="s">
        <v>2823</v>
      </c>
      <c r="B50" s="150" t="s">
        <v>3431</v>
      </c>
    </row>
    <row r="51" spans="1:2" x14ac:dyDescent="0.25">
      <c r="A51" s="150" t="s">
        <v>2823</v>
      </c>
      <c r="B51" s="150" t="s">
        <v>630</v>
      </c>
    </row>
    <row r="52" spans="1:2" x14ac:dyDescent="0.25">
      <c r="A52" s="150" t="s">
        <v>2823</v>
      </c>
      <c r="B52" s="150" t="s">
        <v>621</v>
      </c>
    </row>
    <row r="53" spans="1:2" ht="60" x14ac:dyDescent="0.25">
      <c r="A53" s="150" t="s">
        <v>2823</v>
      </c>
      <c r="B53" s="150" t="s">
        <v>3124</v>
      </c>
    </row>
    <row r="54" spans="1:2" x14ac:dyDescent="0.25">
      <c r="A54" s="150" t="s">
        <v>2823</v>
      </c>
      <c r="B54" s="150" t="s">
        <v>629</v>
      </c>
    </row>
    <row r="55" spans="1:2" ht="45" x14ac:dyDescent="0.25">
      <c r="A55" s="150" t="s">
        <v>2823</v>
      </c>
      <c r="B55" s="150" t="s">
        <v>3125</v>
      </c>
    </row>
    <row r="56" spans="1:2" ht="45" x14ac:dyDescent="0.25">
      <c r="A56" s="150" t="s">
        <v>2823</v>
      </c>
      <c r="B56" s="150" t="s">
        <v>3432</v>
      </c>
    </row>
    <row r="57" spans="1:2" ht="75" x14ac:dyDescent="0.25">
      <c r="A57" s="150" t="s">
        <v>2828</v>
      </c>
      <c r="B57" s="150" t="s">
        <v>3126</v>
      </c>
    </row>
    <row r="58" spans="1:2" ht="30" x14ac:dyDescent="0.25">
      <c r="A58" s="150" t="s">
        <v>2828</v>
      </c>
      <c r="B58" s="150" t="s">
        <v>611</v>
      </c>
    </row>
    <row r="59" spans="1:2" ht="45" x14ac:dyDescent="0.25">
      <c r="A59" s="150" t="s">
        <v>2828</v>
      </c>
      <c r="B59" s="150" t="s">
        <v>741</v>
      </c>
    </row>
    <row r="60" spans="1:2" x14ac:dyDescent="0.25">
      <c r="A60" s="150" t="s">
        <v>2828</v>
      </c>
      <c r="B60" s="150" t="s">
        <v>749</v>
      </c>
    </row>
    <row r="61" spans="1:2" x14ac:dyDescent="0.25">
      <c r="A61" s="150" t="s">
        <v>2828</v>
      </c>
      <c r="B61" s="150" t="s">
        <v>3433</v>
      </c>
    </row>
    <row r="62" spans="1:2" ht="30" x14ac:dyDescent="0.25">
      <c r="A62" s="150" t="s">
        <v>2828</v>
      </c>
      <c r="B62" s="150" t="s">
        <v>3434</v>
      </c>
    </row>
    <row r="63" spans="1:2" x14ac:dyDescent="0.25">
      <c r="A63" s="150" t="s">
        <v>2828</v>
      </c>
      <c r="B63" s="150" t="s">
        <v>738</v>
      </c>
    </row>
    <row r="64" spans="1:2" x14ac:dyDescent="0.25">
      <c r="A64" s="150" t="s">
        <v>2828</v>
      </c>
      <c r="B64" s="150" t="s">
        <v>745</v>
      </c>
    </row>
    <row r="65" spans="1:2" ht="60" x14ac:dyDescent="0.25">
      <c r="A65" s="150" t="s">
        <v>2828</v>
      </c>
      <c r="B65" s="150" t="s">
        <v>3435</v>
      </c>
    </row>
    <row r="66" spans="1:2" x14ac:dyDescent="0.25">
      <c r="A66" s="150" t="s">
        <v>2828</v>
      </c>
      <c r="B66" s="150" t="s">
        <v>652</v>
      </c>
    </row>
    <row r="67" spans="1:2" x14ac:dyDescent="0.25">
      <c r="A67" s="150" t="s">
        <v>2828</v>
      </c>
      <c r="B67" s="150" t="s">
        <v>660</v>
      </c>
    </row>
    <row r="68" spans="1:2" x14ac:dyDescent="0.25">
      <c r="A68" s="150" t="s">
        <v>2828</v>
      </c>
      <c r="B68" s="150" t="s">
        <v>599</v>
      </c>
    </row>
    <row r="69" spans="1:2" ht="30" x14ac:dyDescent="0.25">
      <c r="A69" s="150" t="s">
        <v>2828</v>
      </c>
      <c r="B69" s="150" t="s">
        <v>3127</v>
      </c>
    </row>
    <row r="70" spans="1:2" ht="30" x14ac:dyDescent="0.25">
      <c r="A70" s="150" t="s">
        <v>2828</v>
      </c>
      <c r="B70" s="150" t="s">
        <v>751</v>
      </c>
    </row>
    <row r="71" spans="1:2" x14ac:dyDescent="0.25">
      <c r="A71" s="150" t="s">
        <v>2828</v>
      </c>
      <c r="B71" s="150" t="s">
        <v>666</v>
      </c>
    </row>
    <row r="72" spans="1:2" x14ac:dyDescent="0.25">
      <c r="A72" s="150" t="s">
        <v>2828</v>
      </c>
      <c r="B72" s="150" t="s">
        <v>696</v>
      </c>
    </row>
    <row r="73" spans="1:2" ht="30" x14ac:dyDescent="0.25">
      <c r="A73" s="150" t="s">
        <v>2828</v>
      </c>
      <c r="B73" s="150" t="s">
        <v>617</v>
      </c>
    </row>
    <row r="74" spans="1:2" x14ac:dyDescent="0.25">
      <c r="A74" s="150" t="s">
        <v>2828</v>
      </c>
      <c r="B74" s="150" t="s">
        <v>620</v>
      </c>
    </row>
    <row r="75" spans="1:2" x14ac:dyDescent="0.25">
      <c r="A75" s="150" t="s">
        <v>2828</v>
      </c>
      <c r="B75" s="150" t="s">
        <v>626</v>
      </c>
    </row>
    <row r="76" spans="1:2" x14ac:dyDescent="0.25">
      <c r="A76" s="150" t="s">
        <v>2828</v>
      </c>
      <c r="B76" s="150" t="s">
        <v>720</v>
      </c>
    </row>
    <row r="77" spans="1:2" x14ac:dyDescent="0.25">
      <c r="A77" s="150" t="s">
        <v>2828</v>
      </c>
      <c r="B77" s="150" t="s">
        <v>672</v>
      </c>
    </row>
    <row r="78" spans="1:2" ht="60" x14ac:dyDescent="0.25">
      <c r="A78" s="150" t="s">
        <v>2828</v>
      </c>
      <c r="B78" s="150" t="s">
        <v>3128</v>
      </c>
    </row>
    <row r="79" spans="1:2" ht="30" x14ac:dyDescent="0.25">
      <c r="A79" s="150" t="s">
        <v>2828</v>
      </c>
      <c r="B79" s="150" t="s">
        <v>3129</v>
      </c>
    </row>
    <row r="80" spans="1:2" ht="45" x14ac:dyDescent="0.25">
      <c r="A80" s="150" t="s">
        <v>2828</v>
      </c>
      <c r="B80" s="150" t="s">
        <v>3436</v>
      </c>
    </row>
    <row r="81" spans="1:2" ht="30" x14ac:dyDescent="0.25">
      <c r="A81" s="150" t="s">
        <v>2828</v>
      </c>
      <c r="B81" s="150" t="s">
        <v>3437</v>
      </c>
    </row>
    <row r="82" spans="1:2" ht="60" x14ac:dyDescent="0.25">
      <c r="A82" s="150" t="s">
        <v>2828</v>
      </c>
      <c r="B82" s="150" t="s">
        <v>3438</v>
      </c>
    </row>
    <row r="83" spans="1:2" ht="45" x14ac:dyDescent="0.25">
      <c r="A83" s="150" t="s">
        <v>2828</v>
      </c>
      <c r="B83" s="150" t="s">
        <v>3439</v>
      </c>
    </row>
    <row r="84" spans="1:2" x14ac:dyDescent="0.25">
      <c r="A84" s="150" t="s">
        <v>2828</v>
      </c>
      <c r="B84" s="150" t="s">
        <v>712</v>
      </c>
    </row>
    <row r="85" spans="1:2" ht="30" x14ac:dyDescent="0.25">
      <c r="A85" s="150" t="s">
        <v>2828</v>
      </c>
      <c r="B85" s="150" t="s">
        <v>656</v>
      </c>
    </row>
    <row r="86" spans="1:2" x14ac:dyDescent="0.25">
      <c r="A86" s="150" t="s">
        <v>2828</v>
      </c>
      <c r="B86" s="150" t="s">
        <v>647</v>
      </c>
    </row>
    <row r="87" spans="1:2" ht="30" x14ac:dyDescent="0.25">
      <c r="A87" s="150" t="s">
        <v>2828</v>
      </c>
      <c r="B87" s="150" t="s">
        <v>3130</v>
      </c>
    </row>
    <row r="88" spans="1:2" x14ac:dyDescent="0.25">
      <c r="A88" s="150" t="s">
        <v>2828</v>
      </c>
      <c r="B88" s="150" t="s">
        <v>706</v>
      </c>
    </row>
    <row r="89" spans="1:2" x14ac:dyDescent="0.25">
      <c r="A89" s="150" t="s">
        <v>2828</v>
      </c>
      <c r="B89" s="150" t="s">
        <v>726</v>
      </c>
    </row>
    <row r="90" spans="1:2" ht="30" x14ac:dyDescent="0.25">
      <c r="A90" s="150" t="s">
        <v>2828</v>
      </c>
      <c r="B90" s="150" t="s">
        <v>693</v>
      </c>
    </row>
    <row r="91" spans="1:2" ht="45" x14ac:dyDescent="0.25">
      <c r="A91" s="150" t="s">
        <v>2828</v>
      </c>
      <c r="B91" s="150" t="s">
        <v>3131</v>
      </c>
    </row>
    <row r="92" spans="1:2" x14ac:dyDescent="0.25">
      <c r="A92" s="150" t="s">
        <v>2828</v>
      </c>
      <c r="B92" s="150" t="s">
        <v>641</v>
      </c>
    </row>
    <row r="93" spans="1:2" x14ac:dyDescent="0.25">
      <c r="A93" s="150" t="s">
        <v>2828</v>
      </c>
      <c r="B93" s="150" t="s">
        <v>651</v>
      </c>
    </row>
    <row r="94" spans="1:2" x14ac:dyDescent="0.25">
      <c r="A94" s="150" t="s">
        <v>2828</v>
      </c>
      <c r="B94" s="150" t="s">
        <v>638</v>
      </c>
    </row>
    <row r="95" spans="1:2" x14ac:dyDescent="0.25">
      <c r="A95" s="150" t="s">
        <v>2828</v>
      </c>
      <c r="B95" s="150" t="s">
        <v>686</v>
      </c>
    </row>
    <row r="96" spans="1:2" x14ac:dyDescent="0.25">
      <c r="A96" s="150" t="s">
        <v>2828</v>
      </c>
      <c r="B96" s="150" t="s">
        <v>677</v>
      </c>
    </row>
    <row r="97" spans="1:2" ht="60" x14ac:dyDescent="0.25">
      <c r="A97" s="150" t="s">
        <v>2834</v>
      </c>
      <c r="B97" s="150" t="s">
        <v>3132</v>
      </c>
    </row>
    <row r="98" spans="1:2" x14ac:dyDescent="0.25">
      <c r="A98" s="150" t="s">
        <v>2834</v>
      </c>
      <c r="B98" s="150" t="s">
        <v>715</v>
      </c>
    </row>
    <row r="99" spans="1:2" x14ac:dyDescent="0.25">
      <c r="A99" s="150" t="s">
        <v>2834</v>
      </c>
      <c r="B99" s="150" t="s">
        <v>585</v>
      </c>
    </row>
    <row r="100" spans="1:2" x14ac:dyDescent="0.25">
      <c r="A100" s="150" t="s">
        <v>2834</v>
      </c>
      <c r="B100" s="150" t="s">
        <v>602</v>
      </c>
    </row>
    <row r="101" spans="1:2" x14ac:dyDescent="0.25">
      <c r="A101" s="150" t="s">
        <v>2834</v>
      </c>
      <c r="B101" s="150" t="s">
        <v>623</v>
      </c>
    </row>
    <row r="102" spans="1:2" x14ac:dyDescent="0.25">
      <c r="A102" s="150" t="s">
        <v>2834</v>
      </c>
      <c r="B102" s="150" t="s">
        <v>659</v>
      </c>
    </row>
    <row r="103" spans="1:2" x14ac:dyDescent="0.25">
      <c r="A103" s="150" t="s">
        <v>2834</v>
      </c>
      <c r="B103" s="150" t="s">
        <v>639</v>
      </c>
    </row>
    <row r="104" spans="1:2" ht="75" x14ac:dyDescent="0.25">
      <c r="A104" s="150" t="s">
        <v>2834</v>
      </c>
      <c r="B104" s="150" t="s">
        <v>3133</v>
      </c>
    </row>
    <row r="105" spans="1:2" ht="30" x14ac:dyDescent="0.25">
      <c r="A105" s="150" t="s">
        <v>2834</v>
      </c>
      <c r="B105" s="150" t="s">
        <v>3440</v>
      </c>
    </row>
    <row r="106" spans="1:2" x14ac:dyDescent="0.25">
      <c r="A106" s="150" t="s">
        <v>2834</v>
      </c>
      <c r="B106" s="150" t="s">
        <v>587</v>
      </c>
    </row>
    <row r="107" spans="1:2" ht="90" x14ac:dyDescent="0.25">
      <c r="A107" s="150" t="s">
        <v>2834</v>
      </c>
      <c r="B107" s="150" t="s">
        <v>3441</v>
      </c>
    </row>
    <row r="108" spans="1:2" ht="90" x14ac:dyDescent="0.25">
      <c r="A108" s="150" t="s">
        <v>2834</v>
      </c>
      <c r="B108" s="150" t="s">
        <v>3442</v>
      </c>
    </row>
    <row r="109" spans="1:2" ht="45" x14ac:dyDescent="0.25">
      <c r="A109" s="150" t="s">
        <v>2834</v>
      </c>
      <c r="B109" s="150" t="s">
        <v>3443</v>
      </c>
    </row>
    <row r="110" spans="1:2" ht="30" x14ac:dyDescent="0.25">
      <c r="A110" s="150" t="s">
        <v>2834</v>
      </c>
      <c r="B110" s="150" t="s">
        <v>645</v>
      </c>
    </row>
    <row r="111" spans="1:2" x14ac:dyDescent="0.25">
      <c r="A111" s="150" t="s">
        <v>2834</v>
      </c>
      <c r="B111" s="150" t="s">
        <v>612</v>
      </c>
    </row>
    <row r="112" spans="1:2" ht="45" x14ac:dyDescent="0.25">
      <c r="A112" s="150" t="s">
        <v>2834</v>
      </c>
      <c r="B112" s="150" t="s">
        <v>3444</v>
      </c>
    </row>
    <row r="113" spans="1:2" x14ac:dyDescent="0.25">
      <c r="A113" s="150" t="s">
        <v>2834</v>
      </c>
      <c r="B113" s="150" t="s">
        <v>702</v>
      </c>
    </row>
    <row r="114" spans="1:2" ht="60" x14ac:dyDescent="0.25">
      <c r="A114" s="150" t="s">
        <v>2834</v>
      </c>
      <c r="B114" s="150" t="s">
        <v>3134</v>
      </c>
    </row>
    <row r="115" spans="1:2" ht="60" x14ac:dyDescent="0.25">
      <c r="A115" s="150" t="s">
        <v>2834</v>
      </c>
      <c r="B115" s="150" t="s">
        <v>3135</v>
      </c>
    </row>
    <row r="116" spans="1:2" ht="30" x14ac:dyDescent="0.25">
      <c r="A116" s="150" t="s">
        <v>2834</v>
      </c>
      <c r="B116" s="150" t="s">
        <v>761</v>
      </c>
    </row>
    <row r="117" spans="1:2" x14ac:dyDescent="0.25">
      <c r="A117" s="150" t="s">
        <v>2834</v>
      </c>
      <c r="B117" s="150" t="s">
        <v>624</v>
      </c>
    </row>
    <row r="118" spans="1:2" x14ac:dyDescent="0.25">
      <c r="A118" s="150" t="s">
        <v>2834</v>
      </c>
      <c r="B118" s="150" t="s">
        <v>594</v>
      </c>
    </row>
    <row r="119" spans="1:2" x14ac:dyDescent="0.25">
      <c r="A119" s="150" t="s">
        <v>2834</v>
      </c>
      <c r="B119" s="150" t="s">
        <v>584</v>
      </c>
    </row>
    <row r="120" spans="1:2" ht="30" x14ac:dyDescent="0.25">
      <c r="A120" s="150" t="s">
        <v>2834</v>
      </c>
      <c r="B120" s="150" t="s">
        <v>2837</v>
      </c>
    </row>
    <row r="121" spans="1:2" x14ac:dyDescent="0.25">
      <c r="A121" s="150" t="s">
        <v>2834</v>
      </c>
      <c r="B121" s="150" t="s">
        <v>650</v>
      </c>
    </row>
    <row r="122" spans="1:2" x14ac:dyDescent="0.25">
      <c r="A122" s="150" t="s">
        <v>2834</v>
      </c>
      <c r="B122" s="150" t="s">
        <v>763</v>
      </c>
    </row>
    <row r="123" spans="1:2" ht="30" x14ac:dyDescent="0.25">
      <c r="A123" s="150" t="s">
        <v>2834</v>
      </c>
      <c r="B123" s="150" t="s">
        <v>597</v>
      </c>
    </row>
    <row r="124" spans="1:2" x14ac:dyDescent="0.25">
      <c r="A124" s="150" t="s">
        <v>2834</v>
      </c>
      <c r="B124" s="150" t="s">
        <v>592</v>
      </c>
    </row>
    <row r="125" spans="1:2" x14ac:dyDescent="0.25">
      <c r="A125" s="150" t="s">
        <v>2834</v>
      </c>
      <c r="B125" s="150" t="s">
        <v>728</v>
      </c>
    </row>
    <row r="126" spans="1:2" x14ac:dyDescent="0.25">
      <c r="A126" s="150" t="s">
        <v>2834</v>
      </c>
      <c r="B126" s="150" t="s">
        <v>634</v>
      </c>
    </row>
    <row r="127" spans="1:2" x14ac:dyDescent="0.25">
      <c r="A127" s="150" t="s">
        <v>2834</v>
      </c>
      <c r="B127" s="150" t="s">
        <v>618</v>
      </c>
    </row>
    <row r="128" spans="1:2" x14ac:dyDescent="0.25">
      <c r="A128" s="150" t="s">
        <v>2834</v>
      </c>
      <c r="B128" s="150" t="s">
        <v>632</v>
      </c>
    </row>
    <row r="129" spans="1:2" ht="45" x14ac:dyDescent="0.25">
      <c r="A129" s="150" t="s">
        <v>2834</v>
      </c>
      <c r="B129" s="150" t="s">
        <v>3136</v>
      </c>
    </row>
    <row r="130" spans="1:2" x14ac:dyDescent="0.25">
      <c r="A130" s="150" t="s">
        <v>2834</v>
      </c>
      <c r="B130" s="150" t="s">
        <v>654</v>
      </c>
    </row>
    <row r="131" spans="1:2" x14ac:dyDescent="0.25">
      <c r="A131" s="150" t="s">
        <v>2834</v>
      </c>
      <c r="B131" s="150" t="s">
        <v>628</v>
      </c>
    </row>
    <row r="132" spans="1:2" ht="30" x14ac:dyDescent="0.25">
      <c r="A132" s="150" t="s">
        <v>2834</v>
      </c>
      <c r="B132" s="150" t="s">
        <v>636</v>
      </c>
    </row>
    <row r="133" spans="1:2" x14ac:dyDescent="0.25">
      <c r="A133" s="150" t="s">
        <v>2834</v>
      </c>
      <c r="B133" s="150" t="s">
        <v>603</v>
      </c>
    </row>
    <row r="134" spans="1:2" ht="30" x14ac:dyDescent="0.25">
      <c r="A134" s="150" t="s">
        <v>2834</v>
      </c>
      <c r="B134" s="150" t="s">
        <v>583</v>
      </c>
    </row>
    <row r="135" spans="1:2" x14ac:dyDescent="0.25">
      <c r="A135" s="150" t="s">
        <v>2834</v>
      </c>
      <c r="B135" s="150" t="s">
        <v>586</v>
      </c>
    </row>
    <row r="136" spans="1:2" x14ac:dyDescent="0.25">
      <c r="A136" s="150" t="s">
        <v>2834</v>
      </c>
      <c r="B136" s="150" t="s">
        <v>607</v>
      </c>
    </row>
    <row r="137" spans="1:2" x14ac:dyDescent="0.25">
      <c r="A137" s="150" t="s">
        <v>2834</v>
      </c>
      <c r="B137" s="150" t="s">
        <v>609</v>
      </c>
    </row>
    <row r="138" spans="1:2" x14ac:dyDescent="0.25">
      <c r="A138" s="150" t="s">
        <v>2834</v>
      </c>
      <c r="B138" s="150" t="s">
        <v>609</v>
      </c>
    </row>
    <row r="139" spans="1:2" ht="30" x14ac:dyDescent="0.25">
      <c r="A139" s="150" t="s">
        <v>2834</v>
      </c>
      <c r="B139" s="150" t="s">
        <v>3445</v>
      </c>
    </row>
    <row r="140" spans="1:2" x14ac:dyDescent="0.25">
      <c r="A140" s="150" t="s">
        <v>2824</v>
      </c>
      <c r="B140" s="150" t="s">
        <v>710</v>
      </c>
    </row>
    <row r="141" spans="1:2" x14ac:dyDescent="0.25">
      <c r="A141" s="150" t="s">
        <v>2824</v>
      </c>
      <c r="B141" s="150" t="s">
        <v>733</v>
      </c>
    </row>
    <row r="142" spans="1:2" ht="45" x14ac:dyDescent="0.25">
      <c r="A142" s="150" t="s">
        <v>2824</v>
      </c>
      <c r="B142" s="150" t="s">
        <v>3446</v>
      </c>
    </row>
    <row r="143" spans="1:2" ht="30" x14ac:dyDescent="0.25">
      <c r="A143" s="150" t="s">
        <v>2824</v>
      </c>
      <c r="B143" s="150" t="s">
        <v>697</v>
      </c>
    </row>
    <row r="144" spans="1:2" x14ac:dyDescent="0.25">
      <c r="A144" s="150" t="s">
        <v>2824</v>
      </c>
      <c r="B144" s="150" t="s">
        <v>669</v>
      </c>
    </row>
    <row r="145" spans="1:2" x14ac:dyDescent="0.25">
      <c r="A145" s="150" t="s">
        <v>2824</v>
      </c>
      <c r="B145" s="150" t="s">
        <v>683</v>
      </c>
    </row>
    <row r="146" spans="1:2" x14ac:dyDescent="0.25">
      <c r="A146" s="150" t="s">
        <v>2824</v>
      </c>
      <c r="B146" s="150" t="s">
        <v>683</v>
      </c>
    </row>
    <row r="147" spans="1:2" x14ac:dyDescent="0.25">
      <c r="A147" s="150" t="s">
        <v>2824</v>
      </c>
      <c r="B147" s="150" t="s">
        <v>701</v>
      </c>
    </row>
    <row r="148" spans="1:2" ht="30" x14ac:dyDescent="0.25">
      <c r="A148" s="150" t="s">
        <v>2824</v>
      </c>
      <c r="B148" s="150" t="s">
        <v>600</v>
      </c>
    </row>
    <row r="149" spans="1:2" ht="30" x14ac:dyDescent="0.25">
      <c r="A149" s="150" t="s">
        <v>2824</v>
      </c>
      <c r="B149" s="150" t="s">
        <v>724</v>
      </c>
    </row>
    <row r="150" spans="1:2" x14ac:dyDescent="0.25">
      <c r="A150" s="150" t="s">
        <v>2824</v>
      </c>
      <c r="B150" s="150" t="s">
        <v>688</v>
      </c>
    </row>
    <row r="151" spans="1:2" ht="45" x14ac:dyDescent="0.25">
      <c r="A151" s="150" t="s">
        <v>2824</v>
      </c>
      <c r="B151" s="150" t="s">
        <v>3447</v>
      </c>
    </row>
    <row r="152" spans="1:2" ht="30" x14ac:dyDescent="0.25">
      <c r="A152" s="150" t="s">
        <v>2824</v>
      </c>
      <c r="B152" s="150" t="s">
        <v>649</v>
      </c>
    </row>
    <row r="153" spans="1:2" ht="45" x14ac:dyDescent="0.25">
      <c r="A153" s="150" t="s">
        <v>2824</v>
      </c>
      <c r="B153" s="150" t="s">
        <v>707</v>
      </c>
    </row>
    <row r="154" spans="1:2" x14ac:dyDescent="0.25">
      <c r="A154" s="150" t="s">
        <v>2824</v>
      </c>
      <c r="B154" s="150" t="s">
        <v>3448</v>
      </c>
    </row>
    <row r="155" spans="1:2" x14ac:dyDescent="0.25">
      <c r="A155" s="150" t="s">
        <v>2824</v>
      </c>
      <c r="B155" s="150" t="s">
        <v>591</v>
      </c>
    </row>
    <row r="156" spans="1:2" ht="60" x14ac:dyDescent="0.25">
      <c r="A156" s="150" t="s">
        <v>2824</v>
      </c>
      <c r="B156" s="150" t="s">
        <v>3449</v>
      </c>
    </row>
    <row r="157" spans="1:2" ht="30" x14ac:dyDescent="0.25">
      <c r="A157" s="150" t="s">
        <v>2824</v>
      </c>
      <c r="B157" s="150" t="s">
        <v>667</v>
      </c>
    </row>
    <row r="158" spans="1:2" ht="60" x14ac:dyDescent="0.25">
      <c r="A158" s="150" t="s">
        <v>2824</v>
      </c>
      <c r="B158" s="150" t="s">
        <v>719</v>
      </c>
    </row>
    <row r="159" spans="1:2" ht="30" x14ac:dyDescent="0.25">
      <c r="A159" s="150" t="s">
        <v>2824</v>
      </c>
      <c r="B159" s="150" t="s">
        <v>722</v>
      </c>
    </row>
    <row r="160" spans="1:2" ht="45" x14ac:dyDescent="0.25">
      <c r="A160" s="150" t="s">
        <v>2824</v>
      </c>
      <c r="B160" s="150" t="s">
        <v>676</v>
      </c>
    </row>
    <row r="161" spans="1:2" ht="45" x14ac:dyDescent="0.25">
      <c r="A161" s="150" t="s">
        <v>2824</v>
      </c>
      <c r="B161" s="150" t="s">
        <v>3137</v>
      </c>
    </row>
    <row r="162" spans="1:2" x14ac:dyDescent="0.25">
      <c r="A162" s="150" t="s">
        <v>2824</v>
      </c>
      <c r="B162" s="150" t="s">
        <v>661</v>
      </c>
    </row>
    <row r="163" spans="1:2" ht="75" x14ac:dyDescent="0.25">
      <c r="A163" s="150" t="s">
        <v>2824</v>
      </c>
      <c r="B163" s="150" t="s">
        <v>3138</v>
      </c>
    </row>
    <row r="164" spans="1:2" x14ac:dyDescent="0.25">
      <c r="A164" s="150" t="s">
        <v>2824</v>
      </c>
      <c r="B164" s="150" t="s">
        <v>665</v>
      </c>
    </row>
    <row r="165" spans="1:2" ht="45" x14ac:dyDescent="0.25">
      <c r="A165" s="150" t="s">
        <v>2824</v>
      </c>
      <c r="B165" s="150" t="s">
        <v>3139</v>
      </c>
    </row>
    <row r="166" spans="1:2" x14ac:dyDescent="0.25">
      <c r="A166" s="150" t="s">
        <v>2824</v>
      </c>
      <c r="B166" s="150" t="s">
        <v>760</v>
      </c>
    </row>
    <row r="167" spans="1:2" x14ac:dyDescent="0.25">
      <c r="A167" s="150" t="s">
        <v>2824</v>
      </c>
      <c r="B167" s="150" t="s">
        <v>3450</v>
      </c>
    </row>
    <row r="168" spans="1:2" ht="30" x14ac:dyDescent="0.25">
      <c r="A168" s="150" t="s">
        <v>2824</v>
      </c>
      <c r="B168" s="150" t="s">
        <v>2980</v>
      </c>
    </row>
    <row r="169" spans="1:2" ht="30" x14ac:dyDescent="0.25">
      <c r="A169" s="150" t="s">
        <v>2824</v>
      </c>
      <c r="B169" s="150" t="s">
        <v>673</v>
      </c>
    </row>
    <row r="170" spans="1:2" x14ac:dyDescent="0.25">
      <c r="A170" s="150" t="s">
        <v>2824</v>
      </c>
      <c r="B170" s="150" t="s">
        <v>711</v>
      </c>
    </row>
    <row r="171" spans="1:2" ht="60" x14ac:dyDescent="0.25">
      <c r="A171" s="150" t="s">
        <v>2824</v>
      </c>
      <c r="B171" s="150" t="s">
        <v>2893</v>
      </c>
    </row>
    <row r="172" spans="1:2" x14ac:dyDescent="0.25">
      <c r="A172" s="150" t="s">
        <v>2824</v>
      </c>
      <c r="B172" s="150" t="s">
        <v>589</v>
      </c>
    </row>
    <row r="173" spans="1:2" x14ac:dyDescent="0.25">
      <c r="A173" s="150" t="s">
        <v>2824</v>
      </c>
      <c r="B173" s="150" t="s">
        <v>764</v>
      </c>
    </row>
    <row r="174" spans="1:2" x14ac:dyDescent="0.25">
      <c r="A174" s="150" t="s">
        <v>2824</v>
      </c>
      <c r="B174" s="150" t="s">
        <v>3451</v>
      </c>
    </row>
    <row r="175" spans="1:2" ht="30" x14ac:dyDescent="0.25">
      <c r="A175" s="150" t="s">
        <v>2824</v>
      </c>
      <c r="B175" s="150" t="s">
        <v>3140</v>
      </c>
    </row>
    <row r="176" spans="1:2" x14ac:dyDescent="0.25">
      <c r="A176" s="150" t="s">
        <v>2824</v>
      </c>
      <c r="B176" s="150" t="s">
        <v>730</v>
      </c>
    </row>
    <row r="177" spans="1:2" x14ac:dyDescent="0.25">
      <c r="A177" s="150" t="s">
        <v>2824</v>
      </c>
      <c r="B177" s="150" t="s">
        <v>593</v>
      </c>
    </row>
    <row r="178" spans="1:2" ht="45" x14ac:dyDescent="0.25">
      <c r="A178" s="150" t="s">
        <v>2824</v>
      </c>
      <c r="B178" s="150" t="s">
        <v>3141</v>
      </c>
    </row>
    <row r="179" spans="1:2" x14ac:dyDescent="0.25">
      <c r="A179" s="150" t="s">
        <v>2824</v>
      </c>
      <c r="B179" s="150" t="s">
        <v>685</v>
      </c>
    </row>
    <row r="180" spans="1:2" x14ac:dyDescent="0.25">
      <c r="A180" s="150" t="s">
        <v>2824</v>
      </c>
      <c r="B180" s="150" t="s">
        <v>705</v>
      </c>
    </row>
    <row r="181" spans="1:2" ht="30" x14ac:dyDescent="0.25">
      <c r="A181" s="150" t="s">
        <v>2824</v>
      </c>
      <c r="B181" s="150" t="s">
        <v>662</v>
      </c>
    </row>
    <row r="182" spans="1:2" ht="30" x14ac:dyDescent="0.25">
      <c r="A182" s="150" t="s">
        <v>2824</v>
      </c>
      <c r="B182" s="150" t="s">
        <v>3142</v>
      </c>
    </row>
    <row r="183" spans="1:2" x14ac:dyDescent="0.25">
      <c r="A183" s="150" t="s">
        <v>2824</v>
      </c>
      <c r="B183" s="150" t="s">
        <v>2839</v>
      </c>
    </row>
    <row r="184" spans="1:2" x14ac:dyDescent="0.25">
      <c r="A184" s="150" t="s">
        <v>2824</v>
      </c>
      <c r="B184" s="150" t="s">
        <v>2894</v>
      </c>
    </row>
    <row r="185" spans="1:2" x14ac:dyDescent="0.25">
      <c r="A185" s="150" t="s">
        <v>2824</v>
      </c>
      <c r="B185" s="150" t="s">
        <v>590</v>
      </c>
    </row>
    <row r="186" spans="1:2" x14ac:dyDescent="0.25">
      <c r="A186" s="150" t="s">
        <v>2824</v>
      </c>
      <c r="B186" s="150" t="s">
        <v>643</v>
      </c>
    </row>
    <row r="187" spans="1:2" x14ac:dyDescent="0.25">
      <c r="A187" s="150" t="s">
        <v>2824</v>
      </c>
      <c r="B187" s="150" t="s">
        <v>601</v>
      </c>
    </row>
    <row r="188" spans="1:2" x14ac:dyDescent="0.25">
      <c r="A188" s="150" t="s">
        <v>2824</v>
      </c>
      <c r="B188" s="150" t="s">
        <v>765</v>
      </c>
    </row>
    <row r="189" spans="1:2" x14ac:dyDescent="0.25">
      <c r="A189" s="150" t="s">
        <v>2824</v>
      </c>
      <c r="B189" s="150" t="s">
        <v>714</v>
      </c>
    </row>
    <row r="190" spans="1:2" ht="45" x14ac:dyDescent="0.25">
      <c r="A190" s="150" t="s">
        <v>2824</v>
      </c>
      <c r="B190" s="150" t="s">
        <v>2838</v>
      </c>
    </row>
    <row r="191" spans="1:2" ht="75" x14ac:dyDescent="0.25">
      <c r="A191" s="150" t="s">
        <v>2824</v>
      </c>
      <c r="B191" s="150" t="s">
        <v>3452</v>
      </c>
    </row>
    <row r="192" spans="1:2" x14ac:dyDescent="0.25">
      <c r="A192" s="150" t="s">
        <v>2824</v>
      </c>
      <c r="B192" s="150" t="s">
        <v>732</v>
      </c>
    </row>
    <row r="193" spans="1:2" ht="60" x14ac:dyDescent="0.25">
      <c r="A193" s="150" t="s">
        <v>2826</v>
      </c>
      <c r="B193" s="150" t="s">
        <v>3143</v>
      </c>
    </row>
    <row r="194" spans="1:2" x14ac:dyDescent="0.25">
      <c r="A194" s="150" t="s">
        <v>2826</v>
      </c>
      <c r="B194" s="150" t="s">
        <v>743</v>
      </c>
    </row>
    <row r="195" spans="1:2" ht="45" x14ac:dyDescent="0.25">
      <c r="A195" s="150" t="s">
        <v>2826</v>
      </c>
      <c r="B195" s="150" t="s">
        <v>3453</v>
      </c>
    </row>
    <row r="196" spans="1:2" ht="45" x14ac:dyDescent="0.25">
      <c r="A196" s="150" t="s">
        <v>2826</v>
      </c>
      <c r="B196" s="150" t="s">
        <v>3144</v>
      </c>
    </row>
    <row r="197" spans="1:2" ht="45" x14ac:dyDescent="0.25">
      <c r="A197" s="150" t="s">
        <v>2826</v>
      </c>
      <c r="B197" s="150" t="s">
        <v>734</v>
      </c>
    </row>
    <row r="198" spans="1:2" x14ac:dyDescent="0.25">
      <c r="A198" s="150" t="s">
        <v>2826</v>
      </c>
      <c r="B198" s="150" t="s">
        <v>619</v>
      </c>
    </row>
    <row r="199" spans="1:2" ht="45" x14ac:dyDescent="0.25">
      <c r="A199" s="150" t="s">
        <v>2826</v>
      </c>
      <c r="B199" s="150" t="s">
        <v>3454</v>
      </c>
    </row>
    <row r="200" spans="1:2" x14ac:dyDescent="0.25">
      <c r="A200" s="150" t="s">
        <v>2826</v>
      </c>
      <c r="B200" s="150" t="s">
        <v>680</v>
      </c>
    </row>
    <row r="201" spans="1:2" ht="45" x14ac:dyDescent="0.25">
      <c r="A201" s="150" t="s">
        <v>2826</v>
      </c>
      <c r="B201" s="150" t="s">
        <v>598</v>
      </c>
    </row>
    <row r="202" spans="1:2" x14ac:dyDescent="0.25">
      <c r="A202" s="150" t="s">
        <v>2826</v>
      </c>
      <c r="B202" s="150" t="s">
        <v>747</v>
      </c>
    </row>
    <row r="203" spans="1:2" x14ac:dyDescent="0.25">
      <c r="A203" s="150" t="s">
        <v>2826</v>
      </c>
      <c r="B203" s="150" t="s">
        <v>700</v>
      </c>
    </row>
    <row r="204" spans="1:2" ht="30" x14ac:dyDescent="0.25">
      <c r="A204" s="150" t="s">
        <v>2826</v>
      </c>
      <c r="B204" s="150" t="s">
        <v>754</v>
      </c>
    </row>
    <row r="205" spans="1:2" x14ac:dyDescent="0.25">
      <c r="A205" s="150" t="s">
        <v>2826</v>
      </c>
      <c r="B205" s="150" t="s">
        <v>657</v>
      </c>
    </row>
    <row r="206" spans="1:2" x14ac:dyDescent="0.25">
      <c r="A206" s="150" t="s">
        <v>2826</v>
      </c>
      <c r="B206" s="150" t="s">
        <v>752</v>
      </c>
    </row>
    <row r="207" spans="1:2" x14ac:dyDescent="0.25">
      <c r="A207" s="150" t="s">
        <v>2826</v>
      </c>
      <c r="B207" s="150" t="s">
        <v>625</v>
      </c>
    </row>
    <row r="208" spans="1:2" ht="45" x14ac:dyDescent="0.25">
      <c r="A208" s="150" t="s">
        <v>2826</v>
      </c>
      <c r="B208" s="150" t="s">
        <v>758</v>
      </c>
    </row>
    <row r="209" spans="1:2" ht="30" x14ac:dyDescent="0.25">
      <c r="A209" s="150" t="s">
        <v>2826</v>
      </c>
      <c r="B209" s="150" t="s">
        <v>762</v>
      </c>
    </row>
    <row r="210" spans="1:2" x14ac:dyDescent="0.25">
      <c r="A210" s="150" t="s">
        <v>2826</v>
      </c>
      <c r="B210" s="150" t="s">
        <v>708</v>
      </c>
    </row>
    <row r="211" spans="1:2" x14ac:dyDescent="0.25">
      <c r="A211" s="150" t="s">
        <v>2826</v>
      </c>
      <c r="B211" s="150" t="s">
        <v>740</v>
      </c>
    </row>
    <row r="212" spans="1:2" x14ac:dyDescent="0.25">
      <c r="A212" s="150" t="s">
        <v>2826</v>
      </c>
      <c r="B212" s="150" t="s">
        <v>739</v>
      </c>
    </row>
    <row r="213" spans="1:2" ht="75" x14ac:dyDescent="0.25">
      <c r="A213" s="150" t="s">
        <v>2826</v>
      </c>
      <c r="B213" s="150" t="s">
        <v>3145</v>
      </c>
    </row>
    <row r="214" spans="1:2" x14ac:dyDescent="0.25">
      <c r="A214" s="150" t="s">
        <v>2826</v>
      </c>
      <c r="B214" s="150" t="s">
        <v>615</v>
      </c>
    </row>
    <row r="215" spans="1:2" x14ac:dyDescent="0.25">
      <c r="A215" s="150" t="s">
        <v>2826</v>
      </c>
      <c r="B215" s="150" t="s">
        <v>746</v>
      </c>
    </row>
    <row r="216" spans="1:2" ht="30" x14ac:dyDescent="0.25">
      <c r="A216" s="150" t="s">
        <v>2826</v>
      </c>
      <c r="B216" s="150" t="s">
        <v>644</v>
      </c>
    </row>
    <row r="217" spans="1:2" x14ac:dyDescent="0.25">
      <c r="A217" s="150" t="s">
        <v>2826</v>
      </c>
      <c r="B217" s="150" t="s">
        <v>605</v>
      </c>
    </row>
    <row r="218" spans="1:2" ht="30" x14ac:dyDescent="0.25">
      <c r="A218" s="150" t="s">
        <v>2826</v>
      </c>
      <c r="B218" s="150" t="s">
        <v>648</v>
      </c>
    </row>
    <row r="219" spans="1:2" x14ac:dyDescent="0.25">
      <c r="A219" s="150" t="s">
        <v>2826</v>
      </c>
      <c r="B219" s="150" t="s">
        <v>655</v>
      </c>
    </row>
    <row r="220" spans="1:2" x14ac:dyDescent="0.25">
      <c r="A220" s="150" t="s">
        <v>2826</v>
      </c>
      <c r="B220" s="150" t="s">
        <v>616</v>
      </c>
    </row>
    <row r="221" spans="1:2" x14ac:dyDescent="0.25">
      <c r="A221" s="150" t="s">
        <v>2829</v>
      </c>
      <c r="B221" s="150" t="s">
        <v>759</v>
      </c>
    </row>
    <row r="222" spans="1:2" ht="45" x14ac:dyDescent="0.25">
      <c r="A222" s="150" t="s">
        <v>2829</v>
      </c>
      <c r="B222" s="150" t="s">
        <v>3146</v>
      </c>
    </row>
    <row r="223" spans="1:2" x14ac:dyDescent="0.25">
      <c r="A223" s="150" t="s">
        <v>2829</v>
      </c>
      <c r="B223" s="150" t="s">
        <v>663</v>
      </c>
    </row>
    <row r="224" spans="1:2" x14ac:dyDescent="0.25">
      <c r="A224" s="150" t="s">
        <v>2829</v>
      </c>
      <c r="B224" s="150" t="s">
        <v>675</v>
      </c>
    </row>
    <row r="225" spans="1:2" ht="30" x14ac:dyDescent="0.25">
      <c r="A225" s="150" t="s">
        <v>2829</v>
      </c>
      <c r="B225" s="150" t="s">
        <v>692</v>
      </c>
    </row>
    <row r="226" spans="1:2" x14ac:dyDescent="0.25">
      <c r="A226" s="150" t="s">
        <v>2829</v>
      </c>
      <c r="B226" s="150" t="s">
        <v>721</v>
      </c>
    </row>
    <row r="227" spans="1:2" x14ac:dyDescent="0.25">
      <c r="A227" s="150" t="s">
        <v>2829</v>
      </c>
      <c r="B227" s="150" t="s">
        <v>2895</v>
      </c>
    </row>
    <row r="228" spans="1:2" x14ac:dyDescent="0.25">
      <c r="A228" s="150" t="s">
        <v>2829</v>
      </c>
      <c r="B228" s="150" t="s">
        <v>748</v>
      </c>
    </row>
    <row r="229" spans="1:2" x14ac:dyDescent="0.25">
      <c r="A229" s="150" t="s">
        <v>2829</v>
      </c>
      <c r="B229" s="150" t="s">
        <v>768</v>
      </c>
    </row>
    <row r="230" spans="1:2" ht="45" x14ac:dyDescent="0.25">
      <c r="A230" s="150" t="s">
        <v>2829</v>
      </c>
      <c r="B230" s="150" t="s">
        <v>2896</v>
      </c>
    </row>
    <row r="231" spans="1:2" ht="60" x14ac:dyDescent="0.25">
      <c r="A231" s="150" t="s">
        <v>2829</v>
      </c>
      <c r="B231" s="150" t="s">
        <v>3147</v>
      </c>
    </row>
    <row r="232" spans="1:2" x14ac:dyDescent="0.25">
      <c r="A232" s="150" t="s">
        <v>2829</v>
      </c>
      <c r="B232" s="150" t="s">
        <v>699</v>
      </c>
    </row>
    <row r="233" spans="1:2" x14ac:dyDescent="0.25">
      <c r="A233" s="150" t="s">
        <v>2829</v>
      </c>
      <c r="B233" s="150" t="s">
        <v>674</v>
      </c>
    </row>
    <row r="234" spans="1:2" x14ac:dyDescent="0.25">
      <c r="A234" s="150" t="s">
        <v>2829</v>
      </c>
      <c r="B234" s="150" t="s">
        <v>691</v>
      </c>
    </row>
    <row r="235" spans="1:2" x14ac:dyDescent="0.25">
      <c r="A235" s="150" t="s">
        <v>2829</v>
      </c>
      <c r="B235" s="150" t="s">
        <v>664</v>
      </c>
    </row>
    <row r="236" spans="1:2" ht="30" x14ac:dyDescent="0.25">
      <c r="A236" s="150" t="s">
        <v>2829</v>
      </c>
      <c r="B236" s="150" t="s">
        <v>716</v>
      </c>
    </row>
    <row r="237" spans="1:2" x14ac:dyDescent="0.25">
      <c r="A237" s="150" t="s">
        <v>2829</v>
      </c>
      <c r="B237" s="150" t="s">
        <v>3455</v>
      </c>
    </row>
    <row r="238" spans="1:2" ht="30" x14ac:dyDescent="0.25">
      <c r="A238" s="150" t="s">
        <v>2829</v>
      </c>
      <c r="B238" s="150" t="s">
        <v>713</v>
      </c>
    </row>
    <row r="239" spans="1:2" ht="30" x14ac:dyDescent="0.25">
      <c r="A239" s="150" t="s">
        <v>2829</v>
      </c>
      <c r="B239" s="150" t="s">
        <v>3456</v>
      </c>
    </row>
    <row r="240" spans="1:2" ht="30" x14ac:dyDescent="0.25">
      <c r="A240" s="150" t="s">
        <v>2829</v>
      </c>
      <c r="B240" s="150" t="s">
        <v>729</v>
      </c>
    </row>
    <row r="241" spans="1:2" x14ac:dyDescent="0.25">
      <c r="A241" s="150" t="s">
        <v>2829</v>
      </c>
      <c r="B241" s="150" t="s">
        <v>640</v>
      </c>
    </row>
    <row r="242" spans="1:2" ht="45" x14ac:dyDescent="0.25">
      <c r="A242" s="150" t="s">
        <v>2829</v>
      </c>
      <c r="B242" s="150" t="s">
        <v>742</v>
      </c>
    </row>
    <row r="243" spans="1:2" x14ac:dyDescent="0.25">
      <c r="A243" s="150" t="s">
        <v>2829</v>
      </c>
      <c r="B243" s="150" t="s">
        <v>744</v>
      </c>
    </row>
    <row r="244" spans="1:2" ht="30" x14ac:dyDescent="0.25">
      <c r="A244" s="150" t="s">
        <v>2829</v>
      </c>
      <c r="B244" s="150" t="s">
        <v>3457</v>
      </c>
    </row>
    <row r="245" spans="1:2" x14ac:dyDescent="0.25">
      <c r="A245" s="150" t="s">
        <v>2829</v>
      </c>
      <c r="B245" s="150" t="s">
        <v>2897</v>
      </c>
    </row>
    <row r="246" spans="1:2" ht="45" x14ac:dyDescent="0.25">
      <c r="A246" s="150" t="s">
        <v>2829</v>
      </c>
      <c r="B246" s="150" t="s">
        <v>3458</v>
      </c>
    </row>
    <row r="247" spans="1:2" x14ac:dyDescent="0.25">
      <c r="A247" s="150" t="s">
        <v>2829</v>
      </c>
      <c r="B247" s="150" t="s">
        <v>3459</v>
      </c>
    </row>
    <row r="248" spans="1:2" x14ac:dyDescent="0.25">
      <c r="A248" s="150" t="s">
        <v>2829</v>
      </c>
      <c r="B248" s="150" t="s">
        <v>698</v>
      </c>
    </row>
    <row r="249" spans="1:2" x14ac:dyDescent="0.25">
      <c r="A249" s="150" t="s">
        <v>2829</v>
      </c>
      <c r="B249" s="150" t="s">
        <v>753</v>
      </c>
    </row>
    <row r="250" spans="1:2" ht="30" x14ac:dyDescent="0.25">
      <c r="A250" s="150" t="s">
        <v>2829</v>
      </c>
      <c r="B250" s="150" t="s">
        <v>694</v>
      </c>
    </row>
    <row r="251" spans="1:2" ht="30" x14ac:dyDescent="0.25">
      <c r="A251" s="150" t="s">
        <v>2829</v>
      </c>
      <c r="B251" s="150" t="s">
        <v>2981</v>
      </c>
    </row>
    <row r="252" spans="1:2" x14ac:dyDescent="0.25">
      <c r="A252" s="150" t="s">
        <v>2829</v>
      </c>
      <c r="B252" s="150" t="s">
        <v>723</v>
      </c>
    </row>
    <row r="253" spans="1:2" x14ac:dyDescent="0.25">
      <c r="A253" s="150" t="s">
        <v>2829</v>
      </c>
      <c r="B253" s="150" t="s">
        <v>709</v>
      </c>
    </row>
    <row r="254" spans="1:2" x14ac:dyDescent="0.25">
      <c r="A254" s="150" t="s">
        <v>2829</v>
      </c>
      <c r="B254" s="150" t="s">
        <v>678</v>
      </c>
    </row>
    <row r="255" spans="1:2" ht="30" x14ac:dyDescent="0.25">
      <c r="A255" s="150" t="s">
        <v>2829</v>
      </c>
      <c r="B255" s="150" t="s">
        <v>3148</v>
      </c>
    </row>
    <row r="256" spans="1:2" x14ac:dyDescent="0.25">
      <c r="A256" s="150" t="s">
        <v>2829</v>
      </c>
      <c r="B256" s="150" t="s">
        <v>2898</v>
      </c>
    </row>
    <row r="257" spans="1:2" x14ac:dyDescent="0.25">
      <c r="A257" s="150" t="s">
        <v>2829</v>
      </c>
      <c r="B257" s="150" t="s">
        <v>681</v>
      </c>
    </row>
    <row r="258" spans="1:2" x14ac:dyDescent="0.25">
      <c r="A258" s="150" t="s">
        <v>2829</v>
      </c>
      <c r="B258" s="150" t="s">
        <v>690</v>
      </c>
    </row>
    <row r="259" spans="1:2" x14ac:dyDescent="0.25">
      <c r="A259" s="150" t="s">
        <v>2829</v>
      </c>
      <c r="B259" s="150" t="s">
        <v>671</v>
      </c>
    </row>
    <row r="260" spans="1:2" ht="30" x14ac:dyDescent="0.25">
      <c r="A260" s="150" t="s">
        <v>2829</v>
      </c>
      <c r="B260" s="150" t="s">
        <v>670</v>
      </c>
    </row>
    <row r="261" spans="1:2" x14ac:dyDescent="0.25">
      <c r="A261" s="150" t="s">
        <v>2829</v>
      </c>
      <c r="B261" s="150" t="s">
        <v>727</v>
      </c>
    </row>
    <row r="262" spans="1:2" x14ac:dyDescent="0.25">
      <c r="A262" s="150" t="s">
        <v>2829</v>
      </c>
      <c r="B262" s="150" t="s">
        <v>668</v>
      </c>
    </row>
    <row r="263" spans="1:2" x14ac:dyDescent="0.25">
      <c r="A263" s="150" t="s">
        <v>2829</v>
      </c>
      <c r="B263" s="150" t="s">
        <v>689</v>
      </c>
    </row>
    <row r="264" spans="1:2" x14ac:dyDescent="0.25">
      <c r="A264" s="150" t="s">
        <v>2829</v>
      </c>
      <c r="B264" s="150" t="s">
        <v>687</v>
      </c>
    </row>
    <row r="265" spans="1:2" x14ac:dyDescent="0.25">
      <c r="A265" s="150" t="s">
        <v>2829</v>
      </c>
      <c r="B265" s="150" t="s">
        <v>703</v>
      </c>
    </row>
    <row r="266" spans="1:2" x14ac:dyDescent="0.25">
      <c r="A266" s="150" t="s">
        <v>2829</v>
      </c>
      <c r="B266" s="150" t="s">
        <v>750</v>
      </c>
    </row>
    <row r="267" spans="1:2" x14ac:dyDescent="0.25">
      <c r="A267" s="150" t="s">
        <v>2829</v>
      </c>
      <c r="B267" s="150" t="s">
        <v>679</v>
      </c>
    </row>
    <row r="268" spans="1:2" x14ac:dyDescent="0.25">
      <c r="A268" s="150" t="s">
        <v>2829</v>
      </c>
      <c r="B268" s="150" t="s">
        <v>658</v>
      </c>
    </row>
    <row r="269" spans="1:2" x14ac:dyDescent="0.25">
      <c r="A269" s="150" t="s">
        <v>2829</v>
      </c>
      <c r="B269" s="150" t="s">
        <v>682</v>
      </c>
    </row>
    <row r="270" spans="1:2" x14ac:dyDescent="0.25">
      <c r="A270" s="150" t="s">
        <v>2829</v>
      </c>
      <c r="B270" s="150" t="s">
        <v>696</v>
      </c>
    </row>
    <row r="271" spans="1:2" x14ac:dyDescent="0.25">
      <c r="A271" s="150" t="s">
        <v>2829</v>
      </c>
      <c r="B271" s="150" t="s">
        <v>684</v>
      </c>
    </row>
    <row r="272" spans="1:2" ht="30" x14ac:dyDescent="0.25">
      <c r="A272" s="150" t="s">
        <v>2829</v>
      </c>
      <c r="B272" s="150" t="s">
        <v>3149</v>
      </c>
    </row>
    <row r="273" spans="1:2" ht="30" x14ac:dyDescent="0.25">
      <c r="A273" s="150" t="s">
        <v>2829</v>
      </c>
      <c r="B273" s="150" t="s">
        <v>718</v>
      </c>
    </row>
    <row r="274" spans="1:2" ht="45" x14ac:dyDescent="0.25">
      <c r="A274" s="150" t="s">
        <v>2829</v>
      </c>
      <c r="B274" s="150" t="s">
        <v>3150</v>
      </c>
    </row>
    <row r="275" spans="1:2" x14ac:dyDescent="0.25">
      <c r="A275" s="150" t="s">
        <v>2829</v>
      </c>
      <c r="B275" s="150" t="s">
        <v>725</v>
      </c>
    </row>
    <row r="276" spans="1:2" x14ac:dyDescent="0.25">
      <c r="A276" s="150" t="s">
        <v>2829</v>
      </c>
      <c r="B276" s="150" t="s">
        <v>695</v>
      </c>
    </row>
    <row r="277" spans="1:2" x14ac:dyDescent="0.25">
      <c r="A277" s="150" t="s">
        <v>2829</v>
      </c>
      <c r="B277" s="150" t="s">
        <v>704</v>
      </c>
    </row>
    <row r="278" spans="1:2" ht="75" x14ac:dyDescent="0.25">
      <c r="A278" s="150" t="s">
        <v>2829</v>
      </c>
      <c r="B278" s="150" t="s">
        <v>3151</v>
      </c>
    </row>
    <row r="279" spans="1:2" hidden="1" x14ac:dyDescent="0.25">
      <c r="A279" s="150" t="s">
        <v>2823</v>
      </c>
      <c r="B279" s="150"/>
    </row>
    <row r="280" spans="1:2" hidden="1" x14ac:dyDescent="0.25">
      <c r="A280" s="150" t="s">
        <v>2834</v>
      </c>
      <c r="B280" s="150"/>
    </row>
    <row r="281" spans="1:2" hidden="1" x14ac:dyDescent="0.25">
      <c r="A281" s="150" t="s">
        <v>2834</v>
      </c>
      <c r="B281" s="150"/>
    </row>
    <row r="282" spans="1:2" hidden="1" x14ac:dyDescent="0.25">
      <c r="A282" s="150" t="s">
        <v>2823</v>
      </c>
      <c r="B282" s="150"/>
    </row>
    <row r="283" spans="1:2" hidden="1" x14ac:dyDescent="0.25">
      <c r="A283" s="150" t="s">
        <v>2834</v>
      </c>
      <c r="B283" s="150"/>
    </row>
    <row r="284" spans="1:2" hidden="1" x14ac:dyDescent="0.25">
      <c r="A284" s="150" t="s">
        <v>2834</v>
      </c>
      <c r="B284" s="150"/>
    </row>
    <row r="285" spans="1:2" hidden="1" x14ac:dyDescent="0.25">
      <c r="A285" s="150" t="s">
        <v>2823</v>
      </c>
      <c r="B285" s="150"/>
    </row>
    <row r="286" spans="1:2" hidden="1" x14ac:dyDescent="0.25">
      <c r="A286" s="150" t="s">
        <v>2834</v>
      </c>
      <c r="B286" s="150"/>
    </row>
    <row r="287" spans="1:2" hidden="1" x14ac:dyDescent="0.25">
      <c r="A287" s="150" t="s">
        <v>2828</v>
      </c>
      <c r="B287" s="150"/>
    </row>
    <row r="288" spans="1:2" hidden="1" x14ac:dyDescent="0.25">
      <c r="A288" s="150" t="s">
        <v>2823</v>
      </c>
      <c r="B288" s="150"/>
    </row>
    <row r="289" spans="1:2" hidden="1" x14ac:dyDescent="0.25">
      <c r="A289" s="150" t="s">
        <v>2834</v>
      </c>
      <c r="B289" s="150"/>
    </row>
    <row r="290" spans="1:2" hidden="1" x14ac:dyDescent="0.25">
      <c r="A290" s="150" t="s">
        <v>2825</v>
      </c>
      <c r="B290" s="150"/>
    </row>
    <row r="291" spans="1:2" hidden="1" x14ac:dyDescent="0.25">
      <c r="A291" s="150" t="s">
        <v>2834</v>
      </c>
      <c r="B291" s="150"/>
    </row>
    <row r="292" spans="1:2" hidden="1" x14ac:dyDescent="0.25">
      <c r="A292" s="150" t="s">
        <v>2825</v>
      </c>
      <c r="B292" s="150"/>
    </row>
    <row r="293" spans="1:2" hidden="1" x14ac:dyDescent="0.25">
      <c r="A293" s="150" t="s">
        <v>2834</v>
      </c>
      <c r="B293" s="150"/>
    </row>
    <row r="294" spans="1:2" hidden="1" x14ac:dyDescent="0.25">
      <c r="A294" s="150" t="s">
        <v>2834</v>
      </c>
      <c r="B294" s="150"/>
    </row>
    <row r="295" spans="1:2" hidden="1" x14ac:dyDescent="0.25">
      <c r="A295" s="150" t="s">
        <v>2823</v>
      </c>
      <c r="B295" s="150"/>
    </row>
    <row r="296" spans="1:2" hidden="1" x14ac:dyDescent="0.25">
      <c r="A296" s="150" t="s">
        <v>2834</v>
      </c>
      <c r="B296" s="150"/>
    </row>
    <row r="297" spans="1:2" hidden="1" x14ac:dyDescent="0.25">
      <c r="A297" s="150" t="s">
        <v>2825</v>
      </c>
      <c r="B297" s="150"/>
    </row>
    <row r="298" spans="1:2" hidden="1" x14ac:dyDescent="0.25">
      <c r="A298" s="150" t="s">
        <v>2823</v>
      </c>
      <c r="B298" s="150"/>
    </row>
    <row r="299" spans="1:2" hidden="1" x14ac:dyDescent="0.25">
      <c r="A299" s="150" t="s">
        <v>2834</v>
      </c>
      <c r="B299" s="150"/>
    </row>
    <row r="300" spans="1:2" hidden="1" x14ac:dyDescent="0.25">
      <c r="A300" s="150" t="s">
        <v>2823</v>
      </c>
      <c r="B300" s="150"/>
    </row>
    <row r="301" spans="1:2" hidden="1" x14ac:dyDescent="0.25">
      <c r="A301" s="150" t="s">
        <v>2825</v>
      </c>
      <c r="B301" s="150"/>
    </row>
    <row r="302" spans="1:2" hidden="1" x14ac:dyDescent="0.25">
      <c r="A302" s="150" t="s">
        <v>2834</v>
      </c>
      <c r="B302" s="150"/>
    </row>
    <row r="303" spans="1:2" hidden="1" x14ac:dyDescent="0.25">
      <c r="A303" s="150" t="s">
        <v>2834</v>
      </c>
      <c r="B303" s="150"/>
    </row>
    <row r="304" spans="1:2" hidden="1" x14ac:dyDescent="0.25">
      <c r="A304" s="150" t="s">
        <v>2825</v>
      </c>
      <c r="B304" s="150"/>
    </row>
    <row r="305" spans="1:2" hidden="1" x14ac:dyDescent="0.25">
      <c r="A305" s="150" t="s">
        <v>2823</v>
      </c>
      <c r="B305" s="150"/>
    </row>
    <row r="306" spans="1:2" hidden="1" x14ac:dyDescent="0.25">
      <c r="A306" s="150" t="s">
        <v>2834</v>
      </c>
      <c r="B306" s="150"/>
    </row>
    <row r="307" spans="1:2" hidden="1" x14ac:dyDescent="0.25">
      <c r="A307" s="150" t="s">
        <v>2825</v>
      </c>
      <c r="B307" s="150"/>
    </row>
    <row r="308" spans="1:2" hidden="1" x14ac:dyDescent="0.25">
      <c r="A308" s="150" t="s">
        <v>2825</v>
      </c>
      <c r="B308" s="150"/>
    </row>
    <row r="309" spans="1:2" hidden="1" x14ac:dyDescent="0.25">
      <c r="A309" s="150" t="s">
        <v>2826</v>
      </c>
      <c r="B309" s="150"/>
    </row>
    <row r="310" spans="1:2" hidden="1" x14ac:dyDescent="0.25">
      <c r="A310" s="150" t="s">
        <v>2823</v>
      </c>
      <c r="B310" s="150"/>
    </row>
    <row r="311" spans="1:2" hidden="1" x14ac:dyDescent="0.25">
      <c r="A311" s="150" t="s">
        <v>2826</v>
      </c>
      <c r="B311" s="150"/>
    </row>
    <row r="312" spans="1:2" hidden="1" x14ac:dyDescent="0.25">
      <c r="A312" s="150" t="s">
        <v>2834</v>
      </c>
      <c r="B312" s="150"/>
    </row>
    <row r="313" spans="1:2" hidden="1" x14ac:dyDescent="0.25">
      <c r="A313" s="150" t="s">
        <v>2834</v>
      </c>
      <c r="B313" s="150"/>
    </row>
    <row r="314" spans="1:2" hidden="1" x14ac:dyDescent="0.25">
      <c r="A314" s="150" t="s">
        <v>2825</v>
      </c>
      <c r="B314" s="150"/>
    </row>
    <row r="315" spans="1:2" hidden="1" x14ac:dyDescent="0.25">
      <c r="A315" s="150" t="s">
        <v>2834</v>
      </c>
      <c r="B315" s="150"/>
    </row>
    <row r="316" spans="1:2" hidden="1" x14ac:dyDescent="0.25">
      <c r="A316" s="150" t="s">
        <v>2826</v>
      </c>
      <c r="B316" s="150"/>
    </row>
    <row r="317" spans="1:2" hidden="1" x14ac:dyDescent="0.25">
      <c r="A317" s="150" t="s">
        <v>2834</v>
      </c>
      <c r="B317" s="150"/>
    </row>
    <row r="318" spans="1:2" hidden="1" x14ac:dyDescent="0.25">
      <c r="A318" s="150" t="s">
        <v>2825</v>
      </c>
      <c r="B318" s="150"/>
    </row>
    <row r="319" spans="1:2" hidden="1" x14ac:dyDescent="0.25">
      <c r="A319" s="150" t="s">
        <v>2828</v>
      </c>
      <c r="B319" s="150"/>
    </row>
    <row r="320" spans="1:2" hidden="1" x14ac:dyDescent="0.25">
      <c r="A320" s="150" t="s">
        <v>2829</v>
      </c>
      <c r="B320" s="150"/>
    </row>
    <row r="321" spans="1:2" hidden="1" x14ac:dyDescent="0.25">
      <c r="A321" s="150" t="s">
        <v>2829</v>
      </c>
      <c r="B321" s="150"/>
    </row>
    <row r="322" spans="1:2" hidden="1" x14ac:dyDescent="0.25">
      <c r="A322" s="150" t="s">
        <v>2829</v>
      </c>
      <c r="B322" s="150"/>
    </row>
    <row r="323" spans="1:2" hidden="1" x14ac:dyDescent="0.25">
      <c r="A323" s="150" t="s">
        <v>2829</v>
      </c>
      <c r="B323" s="150"/>
    </row>
    <row r="324" spans="1:2" hidden="1" x14ac:dyDescent="0.25">
      <c r="A324" s="150" t="s">
        <v>2829</v>
      </c>
      <c r="B324" s="150"/>
    </row>
    <row r="325" spans="1:2" hidden="1" x14ac:dyDescent="0.25">
      <c r="A325" s="150" t="s">
        <v>2834</v>
      </c>
      <c r="B325" s="150"/>
    </row>
    <row r="326" spans="1:2" hidden="1" x14ac:dyDescent="0.25">
      <c r="A326" s="150" t="s">
        <v>2828</v>
      </c>
      <c r="B326" s="150"/>
    </row>
    <row r="327" spans="1:2" hidden="1" x14ac:dyDescent="0.25">
      <c r="A327" s="150" t="s">
        <v>2829</v>
      </c>
      <c r="B327" s="150"/>
    </row>
    <row r="328" spans="1:2" hidden="1" x14ac:dyDescent="0.25">
      <c r="A328" s="150" t="s">
        <v>2829</v>
      </c>
      <c r="B328" s="150"/>
    </row>
    <row r="329" spans="1:2" ht="30" hidden="1" x14ac:dyDescent="0.25">
      <c r="A329" s="150" t="s">
        <v>2824</v>
      </c>
      <c r="B329" s="150"/>
    </row>
    <row r="330" spans="1:2" hidden="1" x14ac:dyDescent="0.25">
      <c r="A330" s="150" t="s">
        <v>2829</v>
      </c>
      <c r="B330" s="150"/>
    </row>
    <row r="331" spans="1:2" hidden="1" x14ac:dyDescent="0.25">
      <c r="A331" s="150" t="s">
        <v>2828</v>
      </c>
      <c r="B331" s="150"/>
    </row>
    <row r="332" spans="1:2" hidden="1" x14ac:dyDescent="0.25">
      <c r="A332" s="150" t="s">
        <v>2829</v>
      </c>
      <c r="B332" s="150"/>
    </row>
    <row r="333" spans="1:2" hidden="1" x14ac:dyDescent="0.25">
      <c r="A333" s="150" t="s">
        <v>2834</v>
      </c>
      <c r="B333" s="150"/>
    </row>
    <row r="334" spans="1:2" hidden="1" x14ac:dyDescent="0.25">
      <c r="A334" s="150" t="s">
        <v>2828</v>
      </c>
      <c r="B334" s="150"/>
    </row>
    <row r="335" spans="1:2" hidden="1" x14ac:dyDescent="0.25">
      <c r="A335" s="150" t="s">
        <v>2829</v>
      </c>
      <c r="B335" s="150"/>
    </row>
    <row r="336" spans="1:2" hidden="1" x14ac:dyDescent="0.25">
      <c r="A336" s="150" t="s">
        <v>2829</v>
      </c>
      <c r="B336" s="150"/>
    </row>
    <row r="337" spans="1:2" hidden="1" x14ac:dyDescent="0.25">
      <c r="A337" s="150" t="s">
        <v>2829</v>
      </c>
      <c r="B337" s="150"/>
    </row>
    <row r="338" spans="1:2" hidden="1" x14ac:dyDescent="0.25">
      <c r="A338" s="150" t="s">
        <v>2829</v>
      </c>
      <c r="B338" s="150"/>
    </row>
    <row r="339" spans="1:2" hidden="1" x14ac:dyDescent="0.25">
      <c r="A339" s="150" t="s">
        <v>2825</v>
      </c>
      <c r="B339" s="150"/>
    </row>
    <row r="340" spans="1:2" hidden="1" x14ac:dyDescent="0.25">
      <c r="A340" s="150" t="s">
        <v>2829</v>
      </c>
      <c r="B340" s="150"/>
    </row>
    <row r="341" spans="1:2" ht="16.5" hidden="1" customHeight="1" x14ac:dyDescent="0.25">
      <c r="A341" s="150" t="s">
        <v>2824</v>
      </c>
      <c r="B341" s="150"/>
    </row>
    <row r="342" spans="1:2" ht="16.5" hidden="1" customHeight="1" x14ac:dyDescent="0.25">
      <c r="A342" s="150" t="s">
        <v>2828</v>
      </c>
      <c r="B342" s="150"/>
    </row>
    <row r="343" spans="1:2" hidden="1" x14ac:dyDescent="0.25">
      <c r="A343" s="150" t="s">
        <v>2826</v>
      </c>
      <c r="B343" s="150"/>
    </row>
    <row r="344" spans="1:2" hidden="1" x14ac:dyDescent="0.25">
      <c r="A344" s="150" t="s">
        <v>2829</v>
      </c>
      <c r="B344" s="150"/>
    </row>
    <row r="345" spans="1:2" hidden="1" x14ac:dyDescent="0.25">
      <c r="A345" s="150" t="s">
        <v>2826</v>
      </c>
      <c r="B345" s="150"/>
    </row>
    <row r="346" spans="1:2" hidden="1" x14ac:dyDescent="0.25">
      <c r="A346" s="150" t="s">
        <v>2834</v>
      </c>
      <c r="B346" s="150"/>
    </row>
    <row r="347" spans="1:2" hidden="1" x14ac:dyDescent="0.25">
      <c r="A347" s="150" t="s">
        <v>2826</v>
      </c>
      <c r="B347" s="150"/>
    </row>
    <row r="348" spans="1:2" hidden="1" x14ac:dyDescent="0.25">
      <c r="A348" s="150" t="s">
        <v>2826</v>
      </c>
      <c r="B348" s="150"/>
    </row>
    <row r="349" spans="1:2" hidden="1" x14ac:dyDescent="0.25">
      <c r="A349" s="150" t="s">
        <v>2826</v>
      </c>
      <c r="B349" s="150"/>
    </row>
    <row r="350" spans="1:2" hidden="1" x14ac:dyDescent="0.25">
      <c r="A350" s="150" t="s">
        <v>2826</v>
      </c>
      <c r="B350" s="150"/>
    </row>
    <row r="351" spans="1:2" hidden="1" x14ac:dyDescent="0.25">
      <c r="A351" s="150" t="s">
        <v>2826</v>
      </c>
      <c r="B351" s="150"/>
    </row>
    <row r="352" spans="1:2" hidden="1" x14ac:dyDescent="0.25"/>
    <row r="353" hidden="1" x14ac:dyDescent="0.25"/>
  </sheetData>
  <sortState ref="A2:B278">
    <sortCondition ref="A2:A278"/>
  </sortState>
  <pageMargins left="0.31496062992125984" right="0.59055118110236227"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F0"/>
  </sheetPr>
  <dimension ref="A1:Q354"/>
  <sheetViews>
    <sheetView workbookViewId="0">
      <selection activeCell="B36" sqref="B36"/>
    </sheetView>
  </sheetViews>
  <sheetFormatPr defaultRowHeight="15" x14ac:dyDescent="0.25"/>
  <cols>
    <col min="3" max="3" width="3.42578125" customWidth="1"/>
    <col min="6" max="6" width="1.85546875" customWidth="1"/>
    <col min="8" max="8" width="9.140625" style="87"/>
    <col min="9" max="9" width="2" style="87" customWidth="1"/>
    <col min="12" max="12" width="2.28515625" customWidth="1"/>
    <col min="15" max="15" width="2.140625" style="87" customWidth="1"/>
  </cols>
  <sheetData>
    <row r="1" spans="1:17" ht="18.75" customHeight="1" x14ac:dyDescent="0.25">
      <c r="A1" s="38" t="s">
        <v>96</v>
      </c>
      <c r="B1" s="199" t="s">
        <v>97</v>
      </c>
      <c r="C1" s="199"/>
      <c r="D1" s="199"/>
      <c r="E1" s="199"/>
      <c r="F1" s="199"/>
      <c r="G1" s="199"/>
      <c r="H1" s="199"/>
      <c r="I1" s="199"/>
      <c r="J1" s="199"/>
      <c r="K1" s="199"/>
      <c r="L1" s="199"/>
      <c r="M1" s="199"/>
      <c r="N1" s="199"/>
      <c r="O1" s="199"/>
      <c r="P1" s="199"/>
      <c r="Q1" s="199"/>
    </row>
    <row r="2" spans="1:17" ht="19.5" customHeight="1" x14ac:dyDescent="0.25">
      <c r="A2" s="201" t="s">
        <v>200</v>
      </c>
      <c r="B2" s="201"/>
      <c r="C2" s="83"/>
      <c r="D2" s="201" t="s">
        <v>201</v>
      </c>
      <c r="E2" s="201"/>
      <c r="F2" s="83"/>
      <c r="G2" s="201" t="s">
        <v>202</v>
      </c>
      <c r="H2" s="201"/>
      <c r="J2" s="201" t="s">
        <v>203</v>
      </c>
      <c r="K2" s="201"/>
      <c r="M2" s="201" t="s">
        <v>204</v>
      </c>
      <c r="N2" s="201"/>
      <c r="P2" s="201" t="s">
        <v>205</v>
      </c>
      <c r="Q2" s="201"/>
    </row>
    <row r="3" spans="1:17" x14ac:dyDescent="0.25">
      <c r="A3" s="202" t="s">
        <v>12</v>
      </c>
      <c r="B3" s="203"/>
      <c r="C3" s="140"/>
      <c r="D3" s="202" t="s">
        <v>12</v>
      </c>
      <c r="E3" s="203"/>
      <c r="F3" s="142"/>
      <c r="G3" s="200" t="s">
        <v>28</v>
      </c>
      <c r="H3" s="200"/>
      <c r="I3" s="143"/>
      <c r="J3" s="200" t="s">
        <v>28</v>
      </c>
      <c r="K3" s="200"/>
      <c r="M3" s="200" t="s">
        <v>14</v>
      </c>
      <c r="N3" s="200"/>
      <c r="O3" s="145"/>
      <c r="P3" s="200" t="s">
        <v>14</v>
      </c>
      <c r="Q3" s="200"/>
    </row>
    <row r="4" spans="1:17" x14ac:dyDescent="0.25">
      <c r="A4" s="37" t="s">
        <v>1</v>
      </c>
      <c r="B4" s="77" t="s">
        <v>98</v>
      </c>
      <c r="C4" s="135"/>
      <c r="D4" s="37" t="s">
        <v>1</v>
      </c>
      <c r="E4" s="77" t="s">
        <v>99</v>
      </c>
      <c r="F4" s="135"/>
      <c r="G4" s="37" t="s">
        <v>1</v>
      </c>
      <c r="H4" s="77" t="s">
        <v>98</v>
      </c>
      <c r="I4" s="135"/>
      <c r="J4" s="37" t="s">
        <v>1</v>
      </c>
      <c r="K4" s="77" t="s">
        <v>99</v>
      </c>
      <c r="L4" s="135"/>
      <c r="M4" s="37" t="s">
        <v>1</v>
      </c>
      <c r="N4" s="77" t="s">
        <v>98</v>
      </c>
      <c r="O4" s="135"/>
      <c r="P4" s="37" t="s">
        <v>1</v>
      </c>
      <c r="Q4" s="77" t="s">
        <v>99</v>
      </c>
    </row>
    <row r="5" spans="1:17" x14ac:dyDescent="0.25">
      <c r="A5" s="22" t="s">
        <v>125</v>
      </c>
      <c r="B5" s="22">
        <v>50</v>
      </c>
      <c r="C5" s="136"/>
      <c r="D5" s="22" t="s">
        <v>121</v>
      </c>
      <c r="E5" s="22">
        <v>63</v>
      </c>
      <c r="F5" s="136"/>
      <c r="G5" s="22" t="s">
        <v>100</v>
      </c>
      <c r="H5" s="22" t="s">
        <v>118</v>
      </c>
      <c r="I5" s="136"/>
      <c r="J5" s="22" t="s">
        <v>121</v>
      </c>
      <c r="K5" s="22">
        <v>150</v>
      </c>
      <c r="L5" s="136"/>
      <c r="M5" s="22" t="s">
        <v>103</v>
      </c>
      <c r="N5" s="22">
        <v>200</v>
      </c>
      <c r="O5" s="136"/>
      <c r="P5" s="22" t="s">
        <v>121</v>
      </c>
      <c r="Q5" s="22">
        <v>462</v>
      </c>
    </row>
    <row r="6" spans="1:17" x14ac:dyDescent="0.25">
      <c r="A6" s="22" t="s">
        <v>111</v>
      </c>
      <c r="B6" s="22">
        <v>35</v>
      </c>
      <c r="C6" s="136"/>
      <c r="D6" s="22" t="s">
        <v>111</v>
      </c>
      <c r="E6" s="22">
        <v>55</v>
      </c>
      <c r="F6" s="136"/>
      <c r="G6" s="22" t="s">
        <v>121</v>
      </c>
      <c r="H6" s="22">
        <v>110</v>
      </c>
      <c r="I6" s="136"/>
      <c r="J6" s="22" t="s">
        <v>111</v>
      </c>
      <c r="K6" s="22">
        <v>120</v>
      </c>
      <c r="L6" s="136"/>
      <c r="M6" s="22" t="s">
        <v>111</v>
      </c>
      <c r="N6" s="22">
        <v>180</v>
      </c>
      <c r="O6" s="136"/>
      <c r="P6" s="22" t="s">
        <v>111</v>
      </c>
      <c r="Q6" s="22">
        <v>225</v>
      </c>
    </row>
    <row r="7" spans="1:17" x14ac:dyDescent="0.25">
      <c r="A7" s="22" t="s">
        <v>74</v>
      </c>
      <c r="B7" s="22">
        <v>35</v>
      </c>
      <c r="C7" s="136"/>
      <c r="D7" s="22" t="s">
        <v>125</v>
      </c>
      <c r="E7" s="22">
        <v>50</v>
      </c>
      <c r="F7" s="136"/>
      <c r="G7" s="22" t="s">
        <v>125</v>
      </c>
      <c r="H7" s="22">
        <v>100</v>
      </c>
      <c r="I7" s="136"/>
      <c r="J7" s="22" t="s">
        <v>125</v>
      </c>
      <c r="K7" s="22">
        <v>100</v>
      </c>
      <c r="L7" s="136"/>
      <c r="M7" s="22" t="s">
        <v>74</v>
      </c>
      <c r="N7" s="22">
        <v>170</v>
      </c>
      <c r="O7" s="136"/>
      <c r="P7" s="22" t="s">
        <v>74</v>
      </c>
      <c r="Q7" s="22">
        <v>180</v>
      </c>
    </row>
    <row r="8" spans="1:17" x14ac:dyDescent="0.25">
      <c r="A8" s="22" t="s">
        <v>74</v>
      </c>
      <c r="B8" s="22">
        <v>30</v>
      </c>
      <c r="C8" s="136"/>
      <c r="D8" s="22" t="s">
        <v>74</v>
      </c>
      <c r="E8" s="22">
        <v>35</v>
      </c>
      <c r="F8" s="136"/>
      <c r="G8" s="22" t="s">
        <v>74</v>
      </c>
      <c r="H8" s="22">
        <v>90</v>
      </c>
      <c r="I8" s="136"/>
      <c r="J8" s="22" t="s">
        <v>74</v>
      </c>
      <c r="K8" s="22">
        <v>90</v>
      </c>
      <c r="L8" s="136"/>
      <c r="M8" s="22" t="s">
        <v>74</v>
      </c>
      <c r="N8" s="22">
        <v>160</v>
      </c>
      <c r="O8" s="136"/>
      <c r="P8" s="22" t="s">
        <v>74</v>
      </c>
      <c r="Q8" s="22">
        <v>180</v>
      </c>
    </row>
    <row r="9" spans="1:17" x14ac:dyDescent="0.25">
      <c r="A9" s="22" t="s">
        <v>112</v>
      </c>
      <c r="B9" s="22">
        <v>30</v>
      </c>
      <c r="C9" s="136"/>
      <c r="D9" s="22" t="s">
        <v>74</v>
      </c>
      <c r="E9" s="22">
        <v>35</v>
      </c>
      <c r="F9" s="136"/>
      <c r="G9" s="22" t="s">
        <v>74</v>
      </c>
      <c r="H9" s="22">
        <v>90</v>
      </c>
      <c r="I9" s="136"/>
      <c r="J9" s="22" t="s">
        <v>74</v>
      </c>
      <c r="K9" s="22">
        <v>90</v>
      </c>
      <c r="L9" s="136"/>
      <c r="M9" s="22" t="s">
        <v>74</v>
      </c>
      <c r="N9" s="22">
        <v>160</v>
      </c>
      <c r="O9" s="136"/>
      <c r="P9" s="22" t="s">
        <v>112</v>
      </c>
      <c r="Q9" s="22">
        <v>170</v>
      </c>
    </row>
    <row r="10" spans="1:17" x14ac:dyDescent="0.25">
      <c r="A10" s="22" t="s">
        <v>112</v>
      </c>
      <c r="B10" s="22">
        <v>30</v>
      </c>
      <c r="C10" s="136"/>
      <c r="D10" s="22" t="s">
        <v>112</v>
      </c>
      <c r="E10" s="22">
        <v>35</v>
      </c>
      <c r="F10" s="136"/>
      <c r="G10" s="22" t="s">
        <v>111</v>
      </c>
      <c r="H10" s="22">
        <v>75</v>
      </c>
      <c r="I10" s="136"/>
      <c r="J10" s="22" t="s">
        <v>101</v>
      </c>
      <c r="K10" s="22">
        <v>70</v>
      </c>
      <c r="L10" s="136"/>
      <c r="M10" s="22" t="s">
        <v>74</v>
      </c>
      <c r="N10" s="22">
        <v>160</v>
      </c>
      <c r="O10" s="136"/>
      <c r="P10" s="22" t="s">
        <v>112</v>
      </c>
      <c r="Q10" s="22">
        <v>170</v>
      </c>
    </row>
    <row r="11" spans="1:17" x14ac:dyDescent="0.25">
      <c r="A11" s="22" t="s">
        <v>125</v>
      </c>
      <c r="B11" s="22">
        <v>29</v>
      </c>
      <c r="C11" s="136"/>
      <c r="D11" s="22" t="s">
        <v>112</v>
      </c>
      <c r="E11" s="22">
        <v>35</v>
      </c>
      <c r="F11" s="136"/>
      <c r="G11" s="22" t="s">
        <v>101</v>
      </c>
      <c r="H11" s="22" t="s">
        <v>108</v>
      </c>
      <c r="I11" s="136"/>
      <c r="J11" s="22" t="s">
        <v>112</v>
      </c>
      <c r="K11" s="22">
        <v>60</v>
      </c>
      <c r="L11" s="136"/>
      <c r="M11" s="22" t="s">
        <v>112</v>
      </c>
      <c r="N11" s="22">
        <v>160</v>
      </c>
      <c r="O11" s="136"/>
      <c r="P11" s="22" t="s">
        <v>74</v>
      </c>
      <c r="Q11" s="22">
        <v>160</v>
      </c>
    </row>
    <row r="12" spans="1:17" x14ac:dyDescent="0.25">
      <c r="A12" s="22" t="s">
        <v>125</v>
      </c>
      <c r="B12" s="22">
        <v>29</v>
      </c>
      <c r="C12" s="136"/>
      <c r="D12" s="22" t="s">
        <v>74</v>
      </c>
      <c r="E12" s="22">
        <v>28</v>
      </c>
      <c r="F12" s="136"/>
      <c r="G12" s="22" t="s">
        <v>103</v>
      </c>
      <c r="H12" s="22">
        <v>50</v>
      </c>
      <c r="I12" s="136"/>
      <c r="J12" s="22" t="s">
        <v>101</v>
      </c>
      <c r="K12" s="22">
        <v>50</v>
      </c>
      <c r="L12" s="136"/>
      <c r="M12" s="22" t="s">
        <v>112</v>
      </c>
      <c r="N12" s="22">
        <v>160</v>
      </c>
      <c r="O12" s="136"/>
      <c r="P12" s="22" t="s">
        <v>74</v>
      </c>
      <c r="Q12" s="22">
        <v>160</v>
      </c>
    </row>
    <row r="13" spans="1:17" x14ac:dyDescent="0.25">
      <c r="A13" s="22" t="s">
        <v>74</v>
      </c>
      <c r="B13" s="22">
        <v>25</v>
      </c>
      <c r="C13" s="136"/>
      <c r="D13" s="22" t="s">
        <v>74</v>
      </c>
      <c r="E13" s="22">
        <v>25</v>
      </c>
      <c r="F13" s="136"/>
      <c r="G13" s="22" t="s">
        <v>117</v>
      </c>
      <c r="H13" s="22">
        <v>50</v>
      </c>
      <c r="I13" s="136"/>
      <c r="J13" s="22" t="s">
        <v>117</v>
      </c>
      <c r="K13" s="22">
        <v>50</v>
      </c>
      <c r="L13" s="136"/>
      <c r="M13" s="22" t="s">
        <v>121</v>
      </c>
      <c r="N13" s="22">
        <v>154</v>
      </c>
      <c r="O13" s="136"/>
      <c r="P13" s="22" t="s">
        <v>103</v>
      </c>
      <c r="Q13" s="22">
        <v>100</v>
      </c>
    </row>
    <row r="14" spans="1:17" x14ac:dyDescent="0.25">
      <c r="A14" s="22" t="s">
        <v>74</v>
      </c>
      <c r="B14" s="22">
        <v>25</v>
      </c>
      <c r="C14" s="136"/>
      <c r="D14" s="22" t="s">
        <v>117</v>
      </c>
      <c r="E14" s="22">
        <v>21</v>
      </c>
      <c r="F14" s="136"/>
      <c r="G14" s="22" t="s">
        <v>103</v>
      </c>
      <c r="H14" s="22">
        <v>50</v>
      </c>
      <c r="I14" s="136"/>
      <c r="J14" s="22" t="s">
        <v>103</v>
      </c>
      <c r="K14" s="22">
        <v>50</v>
      </c>
      <c r="L14" s="136"/>
      <c r="M14" s="22" t="s">
        <v>102</v>
      </c>
      <c r="N14" s="22">
        <v>75</v>
      </c>
      <c r="O14" s="136"/>
      <c r="P14" s="22" t="s">
        <v>74</v>
      </c>
      <c r="Q14" s="22">
        <v>100</v>
      </c>
    </row>
    <row r="15" spans="1:17" x14ac:dyDescent="0.25">
      <c r="A15" s="22" t="s">
        <v>121</v>
      </c>
      <c r="B15" s="22">
        <v>21</v>
      </c>
      <c r="C15" s="136"/>
      <c r="D15" s="22" t="s">
        <v>110</v>
      </c>
      <c r="E15" s="22">
        <v>20</v>
      </c>
      <c r="F15" s="136"/>
      <c r="G15" s="22" t="s">
        <v>74</v>
      </c>
      <c r="H15" s="22">
        <v>50</v>
      </c>
      <c r="I15" s="136"/>
      <c r="J15" s="22" t="s">
        <v>74</v>
      </c>
      <c r="K15" s="22">
        <v>50</v>
      </c>
      <c r="L15" s="136"/>
      <c r="M15" s="22" t="s">
        <v>74</v>
      </c>
      <c r="N15" s="22">
        <v>73</v>
      </c>
      <c r="O15" s="136"/>
      <c r="P15" s="22" t="s">
        <v>74</v>
      </c>
      <c r="Q15" s="22">
        <v>99</v>
      </c>
    </row>
    <row r="16" spans="1:17" x14ac:dyDescent="0.25">
      <c r="A16" s="22" t="s">
        <v>110</v>
      </c>
      <c r="B16" s="22">
        <v>20</v>
      </c>
      <c r="C16" s="136"/>
      <c r="D16" s="22" t="s">
        <v>103</v>
      </c>
      <c r="E16" s="22">
        <v>20</v>
      </c>
      <c r="F16" s="136"/>
      <c r="G16" s="22" t="s">
        <v>121</v>
      </c>
      <c r="H16" s="22">
        <v>50</v>
      </c>
      <c r="I16" s="136"/>
      <c r="J16" s="22" t="s">
        <v>125</v>
      </c>
      <c r="K16" s="22">
        <v>50</v>
      </c>
      <c r="L16" s="136"/>
      <c r="M16" s="22" t="s">
        <v>112</v>
      </c>
      <c r="N16" s="22">
        <v>70</v>
      </c>
      <c r="O16" s="136"/>
      <c r="P16" s="22" t="s">
        <v>74</v>
      </c>
      <c r="Q16" s="22">
        <v>60</v>
      </c>
    </row>
    <row r="17" spans="1:17" x14ac:dyDescent="0.25">
      <c r="A17" s="22" t="s">
        <v>110</v>
      </c>
      <c r="B17" s="22">
        <v>20</v>
      </c>
      <c r="C17" s="136"/>
      <c r="D17" s="22" t="s">
        <v>124</v>
      </c>
      <c r="E17" s="22">
        <v>20</v>
      </c>
      <c r="F17" s="136"/>
      <c r="G17" s="22" t="s">
        <v>125</v>
      </c>
      <c r="H17" s="22">
        <v>50</v>
      </c>
      <c r="I17" s="136"/>
      <c r="J17" s="22" t="s">
        <v>74</v>
      </c>
      <c r="K17" s="22">
        <v>50</v>
      </c>
      <c r="L17" s="136"/>
      <c r="M17" s="22" t="s">
        <v>103</v>
      </c>
      <c r="N17" s="22">
        <v>60</v>
      </c>
      <c r="O17" s="136"/>
      <c r="P17" s="22" t="s">
        <v>110</v>
      </c>
      <c r="Q17" s="22">
        <v>50</v>
      </c>
    </row>
    <row r="18" spans="1:17" x14ac:dyDescent="0.25">
      <c r="A18" s="22" t="s">
        <v>124</v>
      </c>
      <c r="B18" s="22">
        <v>20</v>
      </c>
      <c r="C18" s="136"/>
      <c r="D18" s="22" t="s">
        <v>121</v>
      </c>
      <c r="E18" s="22">
        <v>20</v>
      </c>
      <c r="F18" s="136"/>
      <c r="G18" s="22" t="s">
        <v>74</v>
      </c>
      <c r="H18" s="22">
        <v>50</v>
      </c>
      <c r="I18" s="136"/>
      <c r="J18" s="22" t="s">
        <v>121</v>
      </c>
      <c r="K18" s="22">
        <v>50</v>
      </c>
      <c r="L18" s="136"/>
      <c r="M18" s="22" t="s">
        <v>125</v>
      </c>
      <c r="N18" s="22" t="s">
        <v>129</v>
      </c>
      <c r="O18" s="136"/>
      <c r="P18" s="22" t="s">
        <v>109</v>
      </c>
      <c r="Q18" s="22">
        <v>50</v>
      </c>
    </row>
    <row r="19" spans="1:17" x14ac:dyDescent="0.25">
      <c r="A19" s="22" t="s">
        <v>74</v>
      </c>
      <c r="B19" s="79" t="s">
        <v>137</v>
      </c>
      <c r="C19" s="136"/>
      <c r="D19" s="22" t="s">
        <v>125</v>
      </c>
      <c r="E19" s="22">
        <v>20</v>
      </c>
      <c r="F19" s="136"/>
      <c r="G19" s="22" t="s">
        <v>125</v>
      </c>
      <c r="H19" s="22">
        <v>50</v>
      </c>
      <c r="I19" s="136"/>
      <c r="J19" s="22" t="s">
        <v>112</v>
      </c>
      <c r="K19" s="22">
        <v>50</v>
      </c>
      <c r="L19" s="136"/>
      <c r="M19" s="22" t="s">
        <v>113</v>
      </c>
      <c r="N19" s="22">
        <v>55</v>
      </c>
      <c r="O19" s="136"/>
      <c r="P19" s="22" t="s">
        <v>112</v>
      </c>
      <c r="Q19" s="22">
        <v>50</v>
      </c>
    </row>
    <row r="20" spans="1:17" x14ac:dyDescent="0.25">
      <c r="A20" s="22" t="s">
        <v>102</v>
      </c>
      <c r="B20" s="22">
        <v>15</v>
      </c>
      <c r="C20" s="136"/>
      <c r="D20" s="22" t="s">
        <v>112</v>
      </c>
      <c r="E20" s="22">
        <v>20</v>
      </c>
      <c r="F20" s="136"/>
      <c r="G20" s="22" t="s">
        <v>125</v>
      </c>
      <c r="H20" s="22">
        <v>50</v>
      </c>
      <c r="I20" s="136"/>
      <c r="J20" s="22" t="s">
        <v>111</v>
      </c>
      <c r="K20" s="22">
        <v>40</v>
      </c>
      <c r="L20" s="136"/>
      <c r="M20" s="22" t="s">
        <v>110</v>
      </c>
      <c r="N20" s="22">
        <v>50</v>
      </c>
      <c r="O20" s="136"/>
      <c r="P20" s="22" t="s">
        <v>103</v>
      </c>
      <c r="Q20" s="22">
        <v>50</v>
      </c>
    </row>
    <row r="21" spans="1:17" x14ac:dyDescent="0.25">
      <c r="A21" s="22" t="s">
        <v>103</v>
      </c>
      <c r="B21" s="22">
        <v>15</v>
      </c>
      <c r="C21" s="136"/>
      <c r="D21" s="22" t="s">
        <v>112</v>
      </c>
      <c r="E21" s="22">
        <v>20</v>
      </c>
      <c r="F21" s="136"/>
      <c r="G21" s="22" t="s">
        <v>112</v>
      </c>
      <c r="H21" s="22">
        <v>50</v>
      </c>
      <c r="I21" s="144"/>
      <c r="J21" s="22" t="s">
        <v>110</v>
      </c>
      <c r="K21" s="22">
        <v>35</v>
      </c>
      <c r="L21" s="136"/>
      <c r="M21" s="22" t="s">
        <v>109</v>
      </c>
      <c r="N21" s="22">
        <v>50</v>
      </c>
      <c r="O21" s="136"/>
      <c r="P21" s="22" t="s">
        <v>124</v>
      </c>
      <c r="Q21" s="22">
        <v>50</v>
      </c>
    </row>
    <row r="22" spans="1:17" x14ac:dyDescent="0.25">
      <c r="A22" s="22" t="s">
        <v>110</v>
      </c>
      <c r="B22" s="22">
        <v>15</v>
      </c>
      <c r="C22" s="136"/>
      <c r="D22" s="22" t="s">
        <v>109</v>
      </c>
      <c r="E22" s="79" t="s">
        <v>147</v>
      </c>
      <c r="F22" s="136"/>
      <c r="G22" s="22" t="s">
        <v>74</v>
      </c>
      <c r="H22" s="22">
        <v>50</v>
      </c>
      <c r="I22" s="136"/>
      <c r="J22" s="22" t="s">
        <v>103</v>
      </c>
      <c r="K22" s="22">
        <v>35</v>
      </c>
      <c r="L22" s="136"/>
      <c r="M22" s="22" t="s">
        <v>110</v>
      </c>
      <c r="N22" s="22">
        <v>50</v>
      </c>
      <c r="O22" s="136"/>
      <c r="P22" s="22" t="s">
        <v>125</v>
      </c>
      <c r="Q22" s="22">
        <v>50</v>
      </c>
    </row>
    <row r="23" spans="1:17" x14ac:dyDescent="0.25">
      <c r="A23" s="22" t="s">
        <v>74</v>
      </c>
      <c r="B23" s="22">
        <v>15</v>
      </c>
      <c r="C23" s="136"/>
      <c r="D23" s="22" t="s">
        <v>74</v>
      </c>
      <c r="E23" s="79" t="s">
        <v>137</v>
      </c>
      <c r="F23" s="136"/>
      <c r="G23" s="22" t="s">
        <v>125</v>
      </c>
      <c r="H23" s="22">
        <v>50</v>
      </c>
      <c r="I23" s="136"/>
      <c r="J23" s="22" t="s">
        <v>112</v>
      </c>
      <c r="K23" s="22">
        <v>35</v>
      </c>
      <c r="L23" s="136"/>
      <c r="M23" s="22" t="s">
        <v>110</v>
      </c>
      <c r="N23" s="22">
        <v>50</v>
      </c>
      <c r="O23" s="136"/>
      <c r="P23" s="22" t="s">
        <v>121</v>
      </c>
      <c r="Q23" s="22">
        <v>50</v>
      </c>
    </row>
    <row r="24" spans="1:17" x14ac:dyDescent="0.25">
      <c r="A24" s="22" t="s">
        <v>125</v>
      </c>
      <c r="B24" s="22">
        <v>15</v>
      </c>
      <c r="C24" s="136"/>
      <c r="D24" s="22" t="s">
        <v>103</v>
      </c>
      <c r="E24" s="22">
        <v>15</v>
      </c>
      <c r="F24" s="136"/>
      <c r="G24" s="22" t="s">
        <v>112</v>
      </c>
      <c r="H24" s="22">
        <v>50</v>
      </c>
      <c r="I24" s="136"/>
      <c r="J24" s="22" t="s">
        <v>74</v>
      </c>
      <c r="K24" s="22">
        <v>35</v>
      </c>
      <c r="L24" s="136"/>
      <c r="M24" s="22" t="s">
        <v>103</v>
      </c>
      <c r="N24" s="22">
        <v>50</v>
      </c>
      <c r="O24" s="136"/>
      <c r="P24" s="22" t="s">
        <v>74</v>
      </c>
      <c r="Q24" s="22">
        <v>50</v>
      </c>
    </row>
    <row r="25" spans="1:17" x14ac:dyDescent="0.25">
      <c r="A25" s="22" t="s">
        <v>125</v>
      </c>
      <c r="B25" s="22">
        <v>15</v>
      </c>
      <c r="C25" s="136"/>
      <c r="D25" s="22" t="s">
        <v>110</v>
      </c>
      <c r="E25" s="22">
        <v>15</v>
      </c>
      <c r="F25" s="136"/>
      <c r="G25" s="22" t="s">
        <v>112</v>
      </c>
      <c r="H25" s="22" t="s">
        <v>130</v>
      </c>
      <c r="I25" s="136"/>
      <c r="J25" s="22" t="s">
        <v>74</v>
      </c>
      <c r="K25" s="22">
        <v>35</v>
      </c>
      <c r="L25" s="136"/>
      <c r="M25" s="22" t="s">
        <v>124</v>
      </c>
      <c r="N25" s="22">
        <v>50</v>
      </c>
      <c r="O25" s="136"/>
      <c r="P25" s="22" t="s">
        <v>74</v>
      </c>
      <c r="Q25" s="22">
        <v>42</v>
      </c>
    </row>
    <row r="26" spans="1:17" x14ac:dyDescent="0.25">
      <c r="A26" s="22" t="s">
        <v>74</v>
      </c>
      <c r="B26" s="22">
        <v>15</v>
      </c>
      <c r="C26" s="136"/>
      <c r="D26" s="22" t="s">
        <v>112</v>
      </c>
      <c r="E26" s="22">
        <v>15</v>
      </c>
      <c r="F26" s="136"/>
      <c r="G26" s="22" t="s">
        <v>125</v>
      </c>
      <c r="H26" s="22">
        <v>45</v>
      </c>
      <c r="I26" s="136"/>
      <c r="J26" s="22" t="s">
        <v>74</v>
      </c>
      <c r="K26" s="22">
        <v>35</v>
      </c>
      <c r="L26" s="136"/>
      <c r="M26" s="22" t="s">
        <v>125</v>
      </c>
      <c r="N26" s="22">
        <v>50</v>
      </c>
      <c r="O26" s="136"/>
      <c r="P26" s="22" t="s">
        <v>106</v>
      </c>
      <c r="Q26" s="22">
        <v>40</v>
      </c>
    </row>
    <row r="27" spans="1:17" x14ac:dyDescent="0.25">
      <c r="A27" s="22" t="s">
        <v>74</v>
      </c>
      <c r="B27" s="22">
        <v>15</v>
      </c>
      <c r="C27" s="136"/>
      <c r="D27" s="22" t="s">
        <v>121</v>
      </c>
      <c r="E27" s="22">
        <v>15</v>
      </c>
      <c r="F27" s="136"/>
      <c r="G27" s="22" t="s">
        <v>125</v>
      </c>
      <c r="H27" s="22">
        <v>45</v>
      </c>
      <c r="I27" s="136"/>
      <c r="J27" s="22" t="s">
        <v>74</v>
      </c>
      <c r="K27" s="22">
        <v>35</v>
      </c>
      <c r="L27" s="136"/>
      <c r="M27" s="22" t="s">
        <v>123</v>
      </c>
      <c r="N27" s="22">
        <v>50</v>
      </c>
      <c r="O27" s="136"/>
      <c r="P27" s="22" t="s">
        <v>106</v>
      </c>
      <c r="Q27" s="22">
        <v>40</v>
      </c>
    </row>
    <row r="28" spans="1:17" x14ac:dyDescent="0.25">
      <c r="A28" s="22" t="s">
        <v>121</v>
      </c>
      <c r="B28" s="22">
        <v>14</v>
      </c>
      <c r="C28" s="136"/>
      <c r="D28" s="22" t="s">
        <v>74</v>
      </c>
      <c r="E28" s="22">
        <v>15</v>
      </c>
      <c r="F28" s="136"/>
      <c r="G28" s="22" t="s">
        <v>110</v>
      </c>
      <c r="H28" s="22">
        <v>40</v>
      </c>
      <c r="I28" s="136"/>
      <c r="J28" s="22" t="s">
        <v>74</v>
      </c>
      <c r="K28" s="22" t="s">
        <v>138</v>
      </c>
      <c r="L28" s="136"/>
      <c r="M28" s="22" t="s">
        <v>74</v>
      </c>
      <c r="N28" s="22">
        <v>50</v>
      </c>
      <c r="O28" s="136"/>
      <c r="P28" s="22" t="s">
        <v>109</v>
      </c>
      <c r="Q28" s="22">
        <v>40</v>
      </c>
    </row>
    <row r="29" spans="1:17" x14ac:dyDescent="0.25">
      <c r="A29" s="22" t="s">
        <v>103</v>
      </c>
      <c r="B29" s="22">
        <v>13</v>
      </c>
      <c r="C29" s="136"/>
      <c r="D29" s="22" t="s">
        <v>112</v>
      </c>
      <c r="E29" s="22">
        <v>15</v>
      </c>
      <c r="F29" s="136"/>
      <c r="G29" s="22" t="s">
        <v>125</v>
      </c>
      <c r="H29" s="22">
        <v>40</v>
      </c>
      <c r="I29" s="136"/>
      <c r="J29" s="22" t="s">
        <v>104</v>
      </c>
      <c r="K29" s="22">
        <v>30</v>
      </c>
      <c r="L29" s="136"/>
      <c r="M29" s="22" t="s">
        <v>112</v>
      </c>
      <c r="N29" s="22" t="s">
        <v>131</v>
      </c>
      <c r="O29" s="136"/>
      <c r="P29" s="22" t="s">
        <v>109</v>
      </c>
      <c r="Q29" s="22">
        <v>40</v>
      </c>
    </row>
    <row r="30" spans="1:17" x14ac:dyDescent="0.25">
      <c r="A30" s="22" t="s">
        <v>103</v>
      </c>
      <c r="B30" s="22">
        <v>13</v>
      </c>
      <c r="C30" s="136"/>
      <c r="D30" s="22" t="s">
        <v>74</v>
      </c>
      <c r="E30" s="22">
        <v>15</v>
      </c>
      <c r="F30" s="136"/>
      <c r="G30" s="22" t="s">
        <v>74</v>
      </c>
      <c r="H30" s="22">
        <v>40</v>
      </c>
      <c r="I30" s="136"/>
      <c r="J30" s="22" t="s">
        <v>117</v>
      </c>
      <c r="K30" s="22">
        <v>30</v>
      </c>
      <c r="L30" s="136"/>
      <c r="M30" s="22" t="s">
        <v>123</v>
      </c>
      <c r="N30" s="22" t="s">
        <v>135</v>
      </c>
      <c r="O30" s="136"/>
      <c r="P30" s="22" t="s">
        <v>117</v>
      </c>
      <c r="Q30" s="22" t="s">
        <v>120</v>
      </c>
    </row>
    <row r="31" spans="1:17" x14ac:dyDescent="0.25">
      <c r="A31" s="22" t="s">
        <v>104</v>
      </c>
      <c r="B31" s="22">
        <v>12</v>
      </c>
      <c r="C31" s="136"/>
      <c r="D31" s="22" t="s">
        <v>74</v>
      </c>
      <c r="E31" s="22">
        <v>15</v>
      </c>
      <c r="F31" s="136"/>
      <c r="G31" s="22" t="s">
        <v>102</v>
      </c>
      <c r="H31" s="22">
        <v>35</v>
      </c>
      <c r="I31" s="136"/>
      <c r="J31" s="22" t="s">
        <v>117</v>
      </c>
      <c r="K31" s="22">
        <v>30</v>
      </c>
      <c r="L31" s="136"/>
      <c r="M31" s="22" t="s">
        <v>113</v>
      </c>
      <c r="N31" s="22">
        <v>45</v>
      </c>
      <c r="O31" s="136"/>
      <c r="P31" s="22" t="s">
        <v>117</v>
      </c>
      <c r="Q31" s="22">
        <v>35</v>
      </c>
    </row>
    <row r="32" spans="1:17" x14ac:dyDescent="0.25">
      <c r="A32" s="22" t="s">
        <v>121</v>
      </c>
      <c r="B32" s="22">
        <v>12</v>
      </c>
      <c r="C32" s="136"/>
      <c r="D32" s="22" t="s">
        <v>74</v>
      </c>
      <c r="E32" s="22">
        <v>15</v>
      </c>
      <c r="F32" s="136"/>
      <c r="G32" s="22" t="s">
        <v>101</v>
      </c>
      <c r="H32" s="22">
        <v>35</v>
      </c>
      <c r="I32" s="136"/>
      <c r="J32" s="22" t="s">
        <v>102</v>
      </c>
      <c r="K32" s="22">
        <v>30</v>
      </c>
      <c r="L32" s="136"/>
      <c r="M32" s="22" t="s">
        <v>106</v>
      </c>
      <c r="N32" s="22">
        <v>40</v>
      </c>
      <c r="O32" s="136"/>
      <c r="P32" s="22" t="s">
        <v>112</v>
      </c>
      <c r="Q32" s="22">
        <v>35</v>
      </c>
    </row>
    <row r="33" spans="1:17" x14ac:dyDescent="0.25">
      <c r="A33" s="22" t="s">
        <v>109</v>
      </c>
      <c r="B33" s="79" t="s">
        <v>146</v>
      </c>
      <c r="C33" s="136"/>
      <c r="D33" s="22" t="s">
        <v>74</v>
      </c>
      <c r="E33" s="22">
        <v>15</v>
      </c>
      <c r="F33" s="136"/>
      <c r="G33" s="22" t="s">
        <v>103</v>
      </c>
      <c r="H33" s="22">
        <v>35</v>
      </c>
      <c r="I33" s="136"/>
      <c r="J33" s="22" t="s">
        <v>121</v>
      </c>
      <c r="K33" s="22">
        <v>30</v>
      </c>
      <c r="L33" s="136"/>
      <c r="M33" s="22" t="s">
        <v>106</v>
      </c>
      <c r="N33" s="22">
        <v>40</v>
      </c>
      <c r="O33" s="136"/>
      <c r="P33" s="22" t="s">
        <v>125</v>
      </c>
      <c r="Q33" s="22">
        <v>35</v>
      </c>
    </row>
    <row r="34" spans="1:17" x14ac:dyDescent="0.25">
      <c r="A34" s="22" t="s">
        <v>109</v>
      </c>
      <c r="B34" s="79" t="s">
        <v>146</v>
      </c>
      <c r="C34" s="136"/>
      <c r="D34" s="22" t="s">
        <v>112</v>
      </c>
      <c r="E34" s="22">
        <v>15</v>
      </c>
      <c r="F34" s="136"/>
      <c r="G34" s="22" t="s">
        <v>101</v>
      </c>
      <c r="H34" s="22">
        <v>35</v>
      </c>
      <c r="I34" s="136"/>
      <c r="J34" s="22" t="s">
        <v>121</v>
      </c>
      <c r="K34" s="22">
        <v>30</v>
      </c>
      <c r="L34" s="136"/>
      <c r="M34" s="22" t="s">
        <v>74</v>
      </c>
      <c r="N34" s="22">
        <v>40</v>
      </c>
      <c r="O34" s="137"/>
      <c r="P34" s="22" t="s">
        <v>111</v>
      </c>
      <c r="Q34" s="22">
        <v>35</v>
      </c>
    </row>
    <row r="35" spans="1:17" x14ac:dyDescent="0.25">
      <c r="A35" s="22" t="s">
        <v>103</v>
      </c>
      <c r="B35" s="22">
        <v>10</v>
      </c>
      <c r="C35" s="136"/>
      <c r="D35" s="22" t="s">
        <v>111</v>
      </c>
      <c r="E35" s="22">
        <v>10</v>
      </c>
      <c r="F35" s="136"/>
      <c r="G35" s="22" t="s">
        <v>110</v>
      </c>
      <c r="H35" s="22">
        <v>35</v>
      </c>
      <c r="I35" s="136"/>
      <c r="J35" s="22" t="s">
        <v>125</v>
      </c>
      <c r="K35" s="22">
        <v>30</v>
      </c>
      <c r="L35" s="136"/>
      <c r="M35" s="22" t="s">
        <v>125</v>
      </c>
      <c r="N35" s="22">
        <v>40</v>
      </c>
      <c r="O35" s="136"/>
      <c r="P35" s="22" t="s">
        <v>101</v>
      </c>
      <c r="Q35" s="22">
        <v>30</v>
      </c>
    </row>
    <row r="36" spans="1:17" x14ac:dyDescent="0.25">
      <c r="A36" s="22" t="s">
        <v>103</v>
      </c>
      <c r="B36" s="22">
        <v>10</v>
      </c>
      <c r="C36" s="136"/>
      <c r="D36" s="22" t="s">
        <v>111</v>
      </c>
      <c r="E36" s="22">
        <v>10</v>
      </c>
      <c r="F36" s="136"/>
      <c r="G36" s="22" t="s">
        <v>110</v>
      </c>
      <c r="H36" s="22">
        <v>35</v>
      </c>
      <c r="I36" s="136"/>
      <c r="J36" s="22" t="s">
        <v>74</v>
      </c>
      <c r="K36" s="22">
        <v>30</v>
      </c>
      <c r="L36" s="136"/>
      <c r="M36" s="22" t="s">
        <v>117</v>
      </c>
      <c r="N36" s="22" t="s">
        <v>120</v>
      </c>
      <c r="O36" s="136"/>
      <c r="P36" s="22" t="s">
        <v>103</v>
      </c>
      <c r="Q36" s="22">
        <v>30</v>
      </c>
    </row>
    <row r="37" spans="1:17" x14ac:dyDescent="0.25">
      <c r="A37" s="22" t="s">
        <v>103</v>
      </c>
      <c r="B37" s="22">
        <v>10</v>
      </c>
      <c r="C37" s="136"/>
      <c r="D37" s="22" t="s">
        <v>117</v>
      </c>
      <c r="E37" s="22">
        <v>10</v>
      </c>
      <c r="F37" s="136"/>
      <c r="G37" s="22" t="s">
        <v>103</v>
      </c>
      <c r="H37" s="22">
        <v>35</v>
      </c>
      <c r="I37" s="136"/>
      <c r="J37" s="22" t="s">
        <v>125</v>
      </c>
      <c r="K37" s="22">
        <v>30</v>
      </c>
      <c r="L37" s="136"/>
      <c r="M37" s="22" t="s">
        <v>74</v>
      </c>
      <c r="N37" s="22">
        <v>36</v>
      </c>
      <c r="O37" s="136"/>
      <c r="P37" s="22" t="s">
        <v>111</v>
      </c>
      <c r="Q37" s="22">
        <v>30</v>
      </c>
    </row>
    <row r="38" spans="1:17" x14ac:dyDescent="0.25">
      <c r="A38" s="22" t="s">
        <v>113</v>
      </c>
      <c r="B38" s="22">
        <v>10</v>
      </c>
      <c r="C38" s="136"/>
      <c r="D38" s="22" t="s">
        <v>117</v>
      </c>
      <c r="E38" s="22">
        <v>10</v>
      </c>
      <c r="F38" s="136"/>
      <c r="G38" s="22" t="s">
        <v>112</v>
      </c>
      <c r="H38" s="22">
        <v>35</v>
      </c>
      <c r="I38" s="136"/>
      <c r="J38" s="22" t="s">
        <v>112</v>
      </c>
      <c r="K38" s="22">
        <v>30</v>
      </c>
      <c r="L38" s="136"/>
      <c r="M38" s="22" t="s">
        <v>125</v>
      </c>
      <c r="N38" s="22">
        <v>35</v>
      </c>
      <c r="O38" s="136"/>
      <c r="P38" s="22" t="s">
        <v>110</v>
      </c>
      <c r="Q38" s="22">
        <v>30</v>
      </c>
    </row>
    <row r="39" spans="1:17" x14ac:dyDescent="0.25">
      <c r="A39" s="22" t="s">
        <v>113</v>
      </c>
      <c r="B39" s="22">
        <v>10</v>
      </c>
      <c r="C39" s="136"/>
      <c r="D39" s="22" t="s">
        <v>117</v>
      </c>
      <c r="E39" s="22">
        <v>10</v>
      </c>
      <c r="F39" s="136"/>
      <c r="G39" s="22" t="s">
        <v>103</v>
      </c>
      <c r="H39" s="22">
        <v>35</v>
      </c>
      <c r="I39" s="136"/>
      <c r="J39" s="22" t="s">
        <v>74</v>
      </c>
      <c r="K39" s="22">
        <v>30</v>
      </c>
      <c r="L39" s="136"/>
      <c r="M39" s="22" t="s">
        <v>111</v>
      </c>
      <c r="N39" s="22">
        <v>30</v>
      </c>
      <c r="O39" s="136"/>
      <c r="P39" s="22" t="s">
        <v>112</v>
      </c>
      <c r="Q39" s="22">
        <v>30</v>
      </c>
    </row>
    <row r="40" spans="1:17" x14ac:dyDescent="0.25">
      <c r="A40" s="22" t="s">
        <v>111</v>
      </c>
      <c r="B40" s="22">
        <v>10</v>
      </c>
      <c r="C40" s="136"/>
      <c r="D40" s="22" t="s">
        <v>117</v>
      </c>
      <c r="E40" s="22">
        <v>10</v>
      </c>
      <c r="F40" s="136"/>
      <c r="G40" s="22" t="s">
        <v>121</v>
      </c>
      <c r="H40" s="22">
        <v>35</v>
      </c>
      <c r="I40" s="136"/>
      <c r="J40" s="22" t="s">
        <v>112</v>
      </c>
      <c r="K40" s="22">
        <v>30</v>
      </c>
      <c r="L40" s="136"/>
      <c r="M40" s="22" t="s">
        <v>117</v>
      </c>
      <c r="N40" s="22">
        <v>30</v>
      </c>
      <c r="O40" s="136"/>
      <c r="P40" s="22" t="s">
        <v>109</v>
      </c>
      <c r="Q40" s="22">
        <v>30</v>
      </c>
    </row>
    <row r="41" spans="1:17" x14ac:dyDescent="0.25">
      <c r="A41" s="22" t="s">
        <v>111</v>
      </c>
      <c r="B41" s="22">
        <v>10</v>
      </c>
      <c r="C41" s="136"/>
      <c r="D41" s="22" t="s">
        <v>112</v>
      </c>
      <c r="E41" s="22">
        <v>10</v>
      </c>
      <c r="F41" s="136"/>
      <c r="G41" s="22" t="s">
        <v>74</v>
      </c>
      <c r="H41" s="22">
        <v>35</v>
      </c>
      <c r="I41" s="136"/>
      <c r="J41" s="22" t="s">
        <v>104</v>
      </c>
      <c r="K41" s="22">
        <v>25</v>
      </c>
      <c r="L41" s="136"/>
      <c r="M41" s="22" t="s">
        <v>112</v>
      </c>
      <c r="N41" s="22">
        <v>30</v>
      </c>
      <c r="O41" s="136"/>
      <c r="P41" s="22" t="s">
        <v>121</v>
      </c>
      <c r="Q41" s="22">
        <v>30</v>
      </c>
    </row>
    <row r="42" spans="1:17" x14ac:dyDescent="0.25">
      <c r="A42" s="22" t="s">
        <v>117</v>
      </c>
      <c r="B42" s="22">
        <v>10</v>
      </c>
      <c r="C42" s="136"/>
      <c r="D42" s="22" t="s">
        <v>103</v>
      </c>
      <c r="E42" s="22">
        <v>10</v>
      </c>
      <c r="F42" s="136"/>
      <c r="G42" s="22" t="s">
        <v>112</v>
      </c>
      <c r="H42" s="22">
        <v>35</v>
      </c>
      <c r="I42" s="136"/>
      <c r="J42" s="22" t="s">
        <v>104</v>
      </c>
      <c r="K42" s="22">
        <v>25</v>
      </c>
      <c r="L42" s="136"/>
      <c r="M42" s="22" t="s">
        <v>112</v>
      </c>
      <c r="N42" s="22">
        <v>30</v>
      </c>
      <c r="O42" s="136"/>
      <c r="P42" s="22" t="s">
        <v>103</v>
      </c>
      <c r="Q42" s="22">
        <v>30</v>
      </c>
    </row>
    <row r="43" spans="1:17" x14ac:dyDescent="0.25">
      <c r="A43" s="22" t="s">
        <v>117</v>
      </c>
      <c r="B43" s="22">
        <v>10</v>
      </c>
      <c r="C43" s="136"/>
      <c r="D43" s="22" t="s">
        <v>74</v>
      </c>
      <c r="E43" s="22">
        <v>10</v>
      </c>
      <c r="F43" s="136"/>
      <c r="G43" s="22" t="s">
        <v>103</v>
      </c>
      <c r="H43" s="22">
        <v>35</v>
      </c>
      <c r="I43" s="136"/>
      <c r="J43" s="22" t="s">
        <v>106</v>
      </c>
      <c r="K43" s="22">
        <v>25</v>
      </c>
      <c r="L43" s="136"/>
      <c r="M43" s="22" t="s">
        <v>103</v>
      </c>
      <c r="N43" s="22">
        <v>30</v>
      </c>
      <c r="O43" s="136"/>
      <c r="P43" s="22" t="s">
        <v>109</v>
      </c>
      <c r="Q43" s="22">
        <v>30</v>
      </c>
    </row>
    <row r="44" spans="1:17" x14ac:dyDescent="0.25">
      <c r="A44" s="22" t="s">
        <v>117</v>
      </c>
      <c r="B44" s="22">
        <v>10</v>
      </c>
      <c r="C44" s="136"/>
      <c r="D44" s="22" t="s">
        <v>124</v>
      </c>
      <c r="E44" s="22">
        <v>10</v>
      </c>
      <c r="F44" s="136"/>
      <c r="G44" s="22" t="s">
        <v>74</v>
      </c>
      <c r="H44" s="22">
        <v>35</v>
      </c>
      <c r="I44" s="136"/>
      <c r="J44" s="22" t="s">
        <v>111</v>
      </c>
      <c r="K44" s="22">
        <v>25</v>
      </c>
      <c r="L44" s="136"/>
      <c r="M44" s="22" t="s">
        <v>121</v>
      </c>
      <c r="N44" s="22">
        <v>30</v>
      </c>
      <c r="O44" s="146"/>
      <c r="P44" s="22" t="s">
        <v>74</v>
      </c>
      <c r="Q44" s="22">
        <v>30</v>
      </c>
    </row>
    <row r="45" spans="1:17" x14ac:dyDescent="0.25">
      <c r="A45" s="22" t="s">
        <v>112</v>
      </c>
      <c r="B45" s="22">
        <v>10</v>
      </c>
      <c r="C45" s="136"/>
      <c r="D45" s="22" t="s">
        <v>121</v>
      </c>
      <c r="E45" s="22">
        <v>10</v>
      </c>
      <c r="F45" s="136"/>
      <c r="G45" s="22" t="s">
        <v>74</v>
      </c>
      <c r="H45" s="22">
        <v>35</v>
      </c>
      <c r="I45" s="136"/>
      <c r="J45" s="22" t="s">
        <v>100</v>
      </c>
      <c r="K45" s="22">
        <v>25</v>
      </c>
      <c r="L45" s="136"/>
      <c r="M45" s="22" t="s">
        <v>103</v>
      </c>
      <c r="N45" s="22">
        <v>30</v>
      </c>
      <c r="O45" s="136"/>
      <c r="P45" s="22" t="s">
        <v>109</v>
      </c>
      <c r="Q45" s="22">
        <v>30</v>
      </c>
    </row>
    <row r="46" spans="1:17" x14ac:dyDescent="0.25">
      <c r="A46" s="22" t="s">
        <v>112</v>
      </c>
      <c r="B46" s="22">
        <v>10</v>
      </c>
      <c r="C46" s="136"/>
      <c r="D46" s="22" t="s">
        <v>121</v>
      </c>
      <c r="E46" s="22">
        <v>10</v>
      </c>
      <c r="F46" s="136"/>
      <c r="G46" s="22" t="s">
        <v>125</v>
      </c>
      <c r="H46" s="22">
        <v>35</v>
      </c>
      <c r="I46" s="136"/>
      <c r="J46" s="22" t="s">
        <v>103</v>
      </c>
      <c r="K46" s="22">
        <v>25</v>
      </c>
      <c r="L46" s="136"/>
      <c r="M46" s="22" t="s">
        <v>103</v>
      </c>
      <c r="N46" s="22">
        <v>30</v>
      </c>
      <c r="O46" s="136"/>
      <c r="P46" s="22" t="s">
        <v>109</v>
      </c>
      <c r="Q46" s="22">
        <v>30</v>
      </c>
    </row>
    <row r="47" spans="1:17" x14ac:dyDescent="0.25">
      <c r="A47" s="22" t="s">
        <v>74</v>
      </c>
      <c r="B47" s="22">
        <v>10</v>
      </c>
      <c r="C47" s="136"/>
      <c r="D47" s="22" t="s">
        <v>121</v>
      </c>
      <c r="E47" s="22">
        <v>10</v>
      </c>
      <c r="F47" s="136"/>
      <c r="G47" s="22" t="s">
        <v>74</v>
      </c>
      <c r="H47" s="22">
        <v>35</v>
      </c>
      <c r="I47" s="136"/>
      <c r="J47" s="22" t="s">
        <v>100</v>
      </c>
      <c r="K47" s="22">
        <v>25</v>
      </c>
      <c r="L47" s="136"/>
      <c r="M47" s="22" t="s">
        <v>74</v>
      </c>
      <c r="N47" s="22">
        <v>30</v>
      </c>
      <c r="O47" s="136"/>
      <c r="P47" s="22" t="s">
        <v>109</v>
      </c>
      <c r="Q47" s="22">
        <v>30</v>
      </c>
    </row>
    <row r="48" spans="1:17" x14ac:dyDescent="0.25">
      <c r="A48" s="22" t="s">
        <v>103</v>
      </c>
      <c r="B48" s="22">
        <v>10</v>
      </c>
      <c r="C48" s="136"/>
      <c r="D48" s="22" t="s">
        <v>125</v>
      </c>
      <c r="E48" s="22">
        <v>10</v>
      </c>
      <c r="F48" s="136"/>
      <c r="G48" s="22" t="s">
        <v>74</v>
      </c>
      <c r="H48" s="22">
        <v>35</v>
      </c>
      <c r="I48" s="136"/>
      <c r="J48" s="22" t="s">
        <v>117</v>
      </c>
      <c r="K48" s="22">
        <v>25</v>
      </c>
      <c r="L48" s="136"/>
      <c r="M48" s="22" t="s">
        <v>121</v>
      </c>
      <c r="N48" s="22">
        <v>30</v>
      </c>
      <c r="O48" s="136"/>
      <c r="P48" s="22" t="s">
        <v>109</v>
      </c>
      <c r="Q48" s="22">
        <v>28</v>
      </c>
    </row>
    <row r="49" spans="1:17" x14ac:dyDescent="0.25">
      <c r="A49" s="22" t="s">
        <v>124</v>
      </c>
      <c r="B49" s="22">
        <v>10</v>
      </c>
      <c r="C49" s="136"/>
      <c r="D49" s="22" t="s">
        <v>122</v>
      </c>
      <c r="E49" s="22">
        <v>10</v>
      </c>
      <c r="F49" s="136"/>
      <c r="G49" s="22" t="s">
        <v>109</v>
      </c>
      <c r="H49" s="22">
        <v>35</v>
      </c>
      <c r="I49" s="136"/>
      <c r="J49" s="22" t="s">
        <v>100</v>
      </c>
      <c r="K49" s="22">
        <v>25</v>
      </c>
      <c r="L49" s="136"/>
      <c r="M49" s="22" t="s">
        <v>74</v>
      </c>
      <c r="N49" s="22">
        <v>30</v>
      </c>
      <c r="O49" s="136"/>
      <c r="P49" s="22" t="s">
        <v>74</v>
      </c>
      <c r="Q49" s="22" t="s">
        <v>140</v>
      </c>
    </row>
    <row r="50" spans="1:17" x14ac:dyDescent="0.25">
      <c r="A50" s="22" t="s">
        <v>121</v>
      </c>
      <c r="B50" s="22">
        <v>10</v>
      </c>
      <c r="C50" s="136"/>
      <c r="D50" s="22" t="s">
        <v>125</v>
      </c>
      <c r="E50" s="22">
        <v>10</v>
      </c>
      <c r="F50" s="136"/>
      <c r="G50" s="22" t="s">
        <v>104</v>
      </c>
      <c r="H50" s="78" t="s">
        <v>105</v>
      </c>
      <c r="I50" s="136"/>
      <c r="J50" s="22" t="s">
        <v>103</v>
      </c>
      <c r="K50" s="22">
        <v>25</v>
      </c>
      <c r="L50" s="136"/>
      <c r="M50" s="22" t="s">
        <v>74</v>
      </c>
      <c r="N50" s="22">
        <v>30</v>
      </c>
      <c r="O50" s="136"/>
      <c r="P50" s="22" t="s">
        <v>106</v>
      </c>
      <c r="Q50" s="22">
        <v>26</v>
      </c>
    </row>
    <row r="51" spans="1:17" x14ac:dyDescent="0.25">
      <c r="A51" s="22" t="s">
        <v>103</v>
      </c>
      <c r="B51" s="22">
        <v>10</v>
      </c>
      <c r="C51" s="136"/>
      <c r="D51" s="22" t="s">
        <v>125</v>
      </c>
      <c r="E51" s="22">
        <v>10</v>
      </c>
      <c r="F51" s="136"/>
      <c r="G51" s="22" t="s">
        <v>74</v>
      </c>
      <c r="H51" s="22" t="s">
        <v>138</v>
      </c>
      <c r="I51" s="136"/>
      <c r="J51" s="22" t="s">
        <v>121</v>
      </c>
      <c r="K51" s="22">
        <v>25</v>
      </c>
      <c r="L51" s="136"/>
      <c r="M51" s="22" t="s">
        <v>125</v>
      </c>
      <c r="N51" s="22">
        <v>30</v>
      </c>
      <c r="O51" s="136"/>
      <c r="P51" s="22" t="s">
        <v>103</v>
      </c>
      <c r="Q51" s="22">
        <v>25</v>
      </c>
    </row>
    <row r="52" spans="1:17" x14ac:dyDescent="0.25">
      <c r="A52" s="22" t="s">
        <v>103</v>
      </c>
      <c r="B52" s="22">
        <v>10</v>
      </c>
      <c r="C52" s="136"/>
      <c r="D52" s="22" t="s">
        <v>112</v>
      </c>
      <c r="E52" s="22">
        <v>10</v>
      </c>
      <c r="F52" s="136"/>
      <c r="G52" s="22" t="s">
        <v>106</v>
      </c>
      <c r="H52" s="22">
        <v>30</v>
      </c>
      <c r="I52" s="136"/>
      <c r="J52" s="22" t="s">
        <v>124</v>
      </c>
      <c r="K52" s="22">
        <v>25</v>
      </c>
      <c r="L52" s="136"/>
      <c r="M52" s="22" t="s">
        <v>109</v>
      </c>
      <c r="N52" s="22">
        <v>30</v>
      </c>
      <c r="O52" s="136"/>
      <c r="P52" s="22" t="s">
        <v>100</v>
      </c>
      <c r="Q52" s="22">
        <v>25</v>
      </c>
    </row>
    <row r="53" spans="1:17" x14ac:dyDescent="0.25">
      <c r="A53" s="22" t="s">
        <v>121</v>
      </c>
      <c r="B53" s="22">
        <v>10</v>
      </c>
      <c r="C53" s="136"/>
      <c r="D53" s="22" t="s">
        <v>74</v>
      </c>
      <c r="E53" s="22">
        <v>10</v>
      </c>
      <c r="F53" s="136"/>
      <c r="G53" s="22" t="s">
        <v>100</v>
      </c>
      <c r="H53" s="22">
        <v>30</v>
      </c>
      <c r="I53" s="136"/>
      <c r="J53" s="22" t="s">
        <v>121</v>
      </c>
      <c r="K53" s="22">
        <v>25</v>
      </c>
      <c r="L53" s="136"/>
      <c r="M53" s="22" t="s">
        <v>109</v>
      </c>
      <c r="N53" s="22">
        <v>30</v>
      </c>
      <c r="O53" s="136"/>
      <c r="P53" s="22" t="s">
        <v>100</v>
      </c>
      <c r="Q53" s="22">
        <v>25</v>
      </c>
    </row>
    <row r="54" spans="1:17" x14ac:dyDescent="0.25">
      <c r="A54" s="22" t="s">
        <v>74</v>
      </c>
      <c r="B54" s="22">
        <v>10</v>
      </c>
      <c r="C54" s="136"/>
      <c r="D54" s="22" t="s">
        <v>74</v>
      </c>
      <c r="E54" s="22">
        <v>10</v>
      </c>
      <c r="F54" s="136"/>
      <c r="G54" s="22" t="s">
        <v>117</v>
      </c>
      <c r="H54" s="22">
        <v>30</v>
      </c>
      <c r="I54" s="136"/>
      <c r="J54" s="22" t="s">
        <v>121</v>
      </c>
      <c r="K54" s="22">
        <v>25</v>
      </c>
      <c r="L54" s="136"/>
      <c r="M54" s="22" t="s">
        <v>106</v>
      </c>
      <c r="N54" s="22">
        <v>26</v>
      </c>
      <c r="O54" s="136"/>
      <c r="P54" s="22" t="s">
        <v>102</v>
      </c>
      <c r="Q54" s="22">
        <v>25</v>
      </c>
    </row>
    <row r="55" spans="1:17" x14ac:dyDescent="0.25">
      <c r="A55" s="22" t="s">
        <v>121</v>
      </c>
      <c r="B55" s="22">
        <v>10</v>
      </c>
      <c r="C55" s="136"/>
      <c r="D55" s="22" t="s">
        <v>126</v>
      </c>
      <c r="E55" s="22">
        <v>10</v>
      </c>
      <c r="F55" s="136"/>
      <c r="G55" s="22" t="s">
        <v>102</v>
      </c>
      <c r="H55" s="22">
        <v>30</v>
      </c>
      <c r="I55" s="136"/>
      <c r="J55" s="22" t="s">
        <v>125</v>
      </c>
      <c r="K55" s="22">
        <v>25</v>
      </c>
      <c r="L55" s="136"/>
      <c r="M55" s="22" t="s">
        <v>106</v>
      </c>
      <c r="N55" s="22">
        <v>26</v>
      </c>
      <c r="O55" s="136"/>
      <c r="P55" s="22" t="s">
        <v>102</v>
      </c>
      <c r="Q55" s="22">
        <v>25</v>
      </c>
    </row>
    <row r="56" spans="1:17" x14ac:dyDescent="0.25">
      <c r="A56" s="22" t="s">
        <v>122</v>
      </c>
      <c r="B56" s="22">
        <v>10</v>
      </c>
      <c r="C56" s="136"/>
      <c r="D56" s="22" t="s">
        <v>74</v>
      </c>
      <c r="E56" s="22">
        <v>10</v>
      </c>
      <c r="F56" s="136"/>
      <c r="G56" s="22" t="s">
        <v>121</v>
      </c>
      <c r="H56" s="22">
        <v>30</v>
      </c>
      <c r="I56" s="136"/>
      <c r="J56" s="22" t="s">
        <v>74</v>
      </c>
      <c r="K56" s="22">
        <v>25</v>
      </c>
      <c r="L56" s="136"/>
      <c r="M56" s="22" t="s">
        <v>121</v>
      </c>
      <c r="N56" s="22">
        <v>26</v>
      </c>
      <c r="O56" s="136"/>
      <c r="P56" s="22" t="s">
        <v>124</v>
      </c>
      <c r="Q56" s="22">
        <v>25</v>
      </c>
    </row>
    <row r="57" spans="1:17" x14ac:dyDescent="0.25">
      <c r="A57" s="22" t="s">
        <v>125</v>
      </c>
      <c r="B57" s="22">
        <v>10</v>
      </c>
      <c r="C57" s="136"/>
      <c r="D57" s="22" t="s">
        <v>74</v>
      </c>
      <c r="E57" s="22">
        <v>10</v>
      </c>
      <c r="F57" s="136"/>
      <c r="G57" s="22" t="s">
        <v>112</v>
      </c>
      <c r="H57" s="22">
        <v>30</v>
      </c>
      <c r="I57" s="136"/>
      <c r="J57" s="22" t="s">
        <v>109</v>
      </c>
      <c r="K57" s="22">
        <v>25</v>
      </c>
      <c r="L57" s="136"/>
      <c r="M57" s="22" t="s">
        <v>103</v>
      </c>
      <c r="N57" s="22">
        <v>25</v>
      </c>
      <c r="O57" s="136"/>
      <c r="P57" s="22" t="s">
        <v>123</v>
      </c>
      <c r="Q57" s="22">
        <v>25</v>
      </c>
    </row>
    <row r="58" spans="1:17" x14ac:dyDescent="0.25">
      <c r="A58" s="22" t="s">
        <v>121</v>
      </c>
      <c r="B58" s="22">
        <v>10</v>
      </c>
      <c r="C58" s="136"/>
      <c r="D58" s="22" t="s">
        <v>74</v>
      </c>
      <c r="E58" s="22">
        <v>10</v>
      </c>
      <c r="F58" s="136"/>
      <c r="G58" s="22" t="s">
        <v>103</v>
      </c>
      <c r="H58" s="22">
        <v>30</v>
      </c>
      <c r="I58" s="136"/>
      <c r="J58" s="22" t="s">
        <v>74</v>
      </c>
      <c r="K58" s="22">
        <v>25</v>
      </c>
      <c r="L58" s="136"/>
      <c r="M58" s="22" t="s">
        <v>100</v>
      </c>
      <c r="N58" s="22">
        <v>25</v>
      </c>
      <c r="O58" s="136"/>
      <c r="P58" s="22" t="s">
        <v>121</v>
      </c>
      <c r="Q58" s="22">
        <v>25</v>
      </c>
    </row>
    <row r="59" spans="1:17" x14ac:dyDescent="0.25">
      <c r="A59" s="22" t="s">
        <v>125</v>
      </c>
      <c r="B59" s="22">
        <v>10</v>
      </c>
      <c r="C59" s="136"/>
      <c r="D59" s="22" t="s">
        <v>125</v>
      </c>
      <c r="E59" s="22">
        <v>10</v>
      </c>
      <c r="F59" s="136"/>
      <c r="G59" s="22" t="s">
        <v>102</v>
      </c>
      <c r="H59" s="22">
        <v>30</v>
      </c>
      <c r="I59" s="136"/>
      <c r="J59" s="22" t="s">
        <v>109</v>
      </c>
      <c r="K59" s="79" t="s">
        <v>148</v>
      </c>
      <c r="L59" s="136"/>
      <c r="M59" s="22" t="s">
        <v>100</v>
      </c>
      <c r="N59" s="22">
        <v>25</v>
      </c>
      <c r="O59" s="136"/>
      <c r="P59" s="22" t="s">
        <v>74</v>
      </c>
      <c r="Q59" s="22">
        <v>25</v>
      </c>
    </row>
    <row r="60" spans="1:17" x14ac:dyDescent="0.25">
      <c r="A60" s="22" t="s">
        <v>125</v>
      </c>
      <c r="B60" s="22">
        <v>10</v>
      </c>
      <c r="C60" s="136"/>
      <c r="D60" s="22" t="s">
        <v>74</v>
      </c>
      <c r="E60" s="22">
        <v>10</v>
      </c>
      <c r="F60" s="136"/>
      <c r="G60" s="22" t="s">
        <v>111</v>
      </c>
      <c r="H60" s="22">
        <v>30</v>
      </c>
      <c r="I60" s="136"/>
      <c r="J60" s="22" t="s">
        <v>109</v>
      </c>
      <c r="K60" s="22">
        <v>20</v>
      </c>
      <c r="L60" s="136"/>
      <c r="M60" s="22" t="s">
        <v>102</v>
      </c>
      <c r="N60" s="22">
        <v>25</v>
      </c>
      <c r="O60" s="136"/>
      <c r="P60" s="22" t="s">
        <v>123</v>
      </c>
      <c r="Q60" s="22" t="s">
        <v>136</v>
      </c>
    </row>
    <row r="61" spans="1:17" x14ac:dyDescent="0.25">
      <c r="A61" s="22" t="s">
        <v>112</v>
      </c>
      <c r="B61" s="22">
        <v>10</v>
      </c>
      <c r="C61" s="136"/>
      <c r="D61" s="22" t="s">
        <v>74</v>
      </c>
      <c r="E61" s="22">
        <v>10</v>
      </c>
      <c r="F61" s="136"/>
      <c r="G61" s="22" t="s">
        <v>104</v>
      </c>
      <c r="H61" s="22">
        <v>25</v>
      </c>
      <c r="I61" s="136"/>
      <c r="J61" s="22" t="s">
        <v>106</v>
      </c>
      <c r="K61" s="22">
        <v>20</v>
      </c>
      <c r="L61" s="136"/>
      <c r="M61" s="22" t="s">
        <v>102</v>
      </c>
      <c r="N61" s="22">
        <v>25</v>
      </c>
      <c r="O61" s="136"/>
      <c r="P61" s="22" t="s">
        <v>74</v>
      </c>
      <c r="Q61" s="22">
        <v>22</v>
      </c>
    </row>
    <row r="62" spans="1:17" x14ac:dyDescent="0.25">
      <c r="A62" s="22" t="s">
        <v>74</v>
      </c>
      <c r="B62" s="22">
        <v>10</v>
      </c>
      <c r="C62" s="136"/>
      <c r="D62" s="22" t="s">
        <v>109</v>
      </c>
      <c r="E62" s="22">
        <v>10</v>
      </c>
      <c r="F62" s="136"/>
      <c r="G62" s="22" t="s">
        <v>104</v>
      </c>
      <c r="H62" s="22">
        <v>25</v>
      </c>
      <c r="I62" s="136"/>
      <c r="J62" s="22" t="s">
        <v>104</v>
      </c>
      <c r="K62" s="22">
        <v>20</v>
      </c>
      <c r="L62" s="136"/>
      <c r="M62" s="22" t="s">
        <v>124</v>
      </c>
      <c r="N62" s="22">
        <v>25</v>
      </c>
      <c r="O62" s="136"/>
      <c r="P62" s="22" t="s">
        <v>74</v>
      </c>
      <c r="Q62" s="22">
        <v>22</v>
      </c>
    </row>
    <row r="63" spans="1:17" x14ac:dyDescent="0.25">
      <c r="A63" s="22" t="s">
        <v>126</v>
      </c>
      <c r="B63" s="22">
        <v>10</v>
      </c>
      <c r="C63" s="136"/>
      <c r="D63" s="22" t="s">
        <v>126</v>
      </c>
      <c r="E63" s="79" t="s">
        <v>114</v>
      </c>
      <c r="F63" s="136"/>
      <c r="G63" s="22" t="s">
        <v>111</v>
      </c>
      <c r="H63" s="22">
        <v>25</v>
      </c>
      <c r="I63" s="136"/>
      <c r="J63" s="22" t="s">
        <v>104</v>
      </c>
      <c r="K63" s="22">
        <v>20</v>
      </c>
      <c r="L63" s="136"/>
      <c r="M63" s="22" t="s">
        <v>125</v>
      </c>
      <c r="N63" s="22">
        <v>25</v>
      </c>
      <c r="O63" s="136"/>
      <c r="P63" s="22" t="s">
        <v>109</v>
      </c>
      <c r="Q63" s="22">
        <v>20</v>
      </c>
    </row>
    <row r="64" spans="1:17" x14ac:dyDescent="0.25">
      <c r="A64" s="22" t="s">
        <v>74</v>
      </c>
      <c r="B64" s="22">
        <v>10</v>
      </c>
      <c r="C64" s="136"/>
      <c r="D64" s="22" t="s">
        <v>112</v>
      </c>
      <c r="E64" s="22">
        <v>8</v>
      </c>
      <c r="F64" s="136"/>
      <c r="G64" s="22" t="s">
        <v>100</v>
      </c>
      <c r="H64" s="22">
        <v>25</v>
      </c>
      <c r="I64" s="136"/>
      <c r="J64" s="22" t="s">
        <v>106</v>
      </c>
      <c r="K64" s="22">
        <v>20</v>
      </c>
      <c r="L64" s="136"/>
      <c r="M64" s="22" t="s">
        <v>125</v>
      </c>
      <c r="N64" s="22">
        <v>25</v>
      </c>
      <c r="O64" s="136"/>
      <c r="P64" s="22" t="s">
        <v>104</v>
      </c>
      <c r="Q64" s="22">
        <v>20</v>
      </c>
    </row>
    <row r="65" spans="1:17" x14ac:dyDescent="0.25">
      <c r="A65" s="22" t="s">
        <v>74</v>
      </c>
      <c r="B65" s="22">
        <v>10</v>
      </c>
      <c r="C65" s="136"/>
      <c r="D65" s="22" t="s">
        <v>112</v>
      </c>
      <c r="E65" s="22">
        <v>8</v>
      </c>
      <c r="F65" s="136"/>
      <c r="G65" s="22" t="s">
        <v>103</v>
      </c>
      <c r="H65" s="22">
        <v>25</v>
      </c>
      <c r="I65" s="136"/>
      <c r="J65" s="22" t="s">
        <v>111</v>
      </c>
      <c r="K65" s="22">
        <v>20</v>
      </c>
      <c r="L65" s="136"/>
      <c r="M65" s="22" t="s">
        <v>121</v>
      </c>
      <c r="N65" s="22">
        <v>25</v>
      </c>
      <c r="O65" s="136"/>
      <c r="P65" s="22" t="s">
        <v>111</v>
      </c>
      <c r="Q65" s="22">
        <v>20</v>
      </c>
    </row>
    <row r="66" spans="1:17" x14ac:dyDescent="0.25">
      <c r="A66" s="22" t="s">
        <v>125</v>
      </c>
      <c r="B66" s="22">
        <v>10</v>
      </c>
      <c r="C66" s="136"/>
      <c r="D66" s="22" t="s">
        <v>122</v>
      </c>
      <c r="E66" s="22">
        <v>8</v>
      </c>
      <c r="F66" s="136"/>
      <c r="G66" s="22" t="s">
        <v>100</v>
      </c>
      <c r="H66" s="22">
        <v>25</v>
      </c>
      <c r="I66" s="136"/>
      <c r="J66" s="22" t="s">
        <v>117</v>
      </c>
      <c r="K66" s="22">
        <v>20</v>
      </c>
      <c r="L66" s="136"/>
      <c r="M66" s="22" t="s">
        <v>74</v>
      </c>
      <c r="N66" s="22">
        <v>25</v>
      </c>
      <c r="O66" s="136"/>
      <c r="P66" s="22" t="s">
        <v>117</v>
      </c>
      <c r="Q66" s="22">
        <v>20</v>
      </c>
    </row>
    <row r="67" spans="1:17" x14ac:dyDescent="0.25">
      <c r="A67" s="22" t="s">
        <v>74</v>
      </c>
      <c r="B67" s="22">
        <v>10</v>
      </c>
      <c r="C67" s="136"/>
      <c r="D67" s="22" t="s">
        <v>111</v>
      </c>
      <c r="E67" s="22">
        <v>8</v>
      </c>
      <c r="F67" s="136"/>
      <c r="G67" s="22" t="s">
        <v>117</v>
      </c>
      <c r="H67" s="22">
        <v>25</v>
      </c>
      <c r="I67" s="136"/>
      <c r="J67" s="22" t="s">
        <v>109</v>
      </c>
      <c r="K67" s="22">
        <v>20</v>
      </c>
      <c r="L67" s="136"/>
      <c r="M67" s="22" t="s">
        <v>111</v>
      </c>
      <c r="N67" s="22">
        <v>25</v>
      </c>
      <c r="O67" s="136"/>
      <c r="P67" s="22" t="s">
        <v>110</v>
      </c>
      <c r="Q67" s="22">
        <v>20</v>
      </c>
    </row>
    <row r="68" spans="1:17" x14ac:dyDescent="0.25">
      <c r="A68" s="22" t="s">
        <v>125</v>
      </c>
      <c r="B68" s="22">
        <v>10</v>
      </c>
      <c r="C68" s="136"/>
      <c r="D68" s="22" t="s">
        <v>112</v>
      </c>
      <c r="E68" s="22">
        <v>7</v>
      </c>
      <c r="F68" s="136"/>
      <c r="G68" s="22" t="s">
        <v>117</v>
      </c>
      <c r="H68" s="22">
        <v>25</v>
      </c>
      <c r="I68" s="136"/>
      <c r="J68" s="22" t="s">
        <v>117</v>
      </c>
      <c r="K68" s="22">
        <v>20</v>
      </c>
      <c r="L68" s="136"/>
      <c r="M68" s="22" t="s">
        <v>109</v>
      </c>
      <c r="N68" s="22">
        <v>25</v>
      </c>
      <c r="O68" s="136"/>
      <c r="P68" s="22" t="s">
        <v>109</v>
      </c>
      <c r="Q68" s="22">
        <v>20</v>
      </c>
    </row>
    <row r="69" spans="1:17" x14ac:dyDescent="0.25">
      <c r="A69" s="22" t="s">
        <v>74</v>
      </c>
      <c r="B69" s="22">
        <v>10</v>
      </c>
      <c r="C69" s="136"/>
      <c r="D69" s="22" t="s">
        <v>74</v>
      </c>
      <c r="E69" s="22">
        <v>7</v>
      </c>
      <c r="F69" s="136"/>
      <c r="G69" s="22" t="s">
        <v>100</v>
      </c>
      <c r="H69" s="22">
        <v>25</v>
      </c>
      <c r="I69" s="136"/>
      <c r="J69" s="22" t="s">
        <v>112</v>
      </c>
      <c r="K69" s="22">
        <v>20</v>
      </c>
      <c r="L69" s="136"/>
      <c r="M69" s="22" t="s">
        <v>104</v>
      </c>
      <c r="N69" s="22">
        <v>22</v>
      </c>
      <c r="O69" s="136"/>
      <c r="P69" s="22" t="s">
        <v>117</v>
      </c>
      <c r="Q69" s="22">
        <v>20</v>
      </c>
    </row>
    <row r="70" spans="1:17" x14ac:dyDescent="0.25">
      <c r="A70" s="22" t="s">
        <v>125</v>
      </c>
      <c r="B70" s="22">
        <v>10</v>
      </c>
      <c r="C70" s="136"/>
      <c r="D70" s="22" t="s">
        <v>104</v>
      </c>
      <c r="E70" s="22">
        <v>6</v>
      </c>
      <c r="F70" s="136"/>
      <c r="G70" s="22" t="s">
        <v>121</v>
      </c>
      <c r="H70" s="22">
        <v>25</v>
      </c>
      <c r="I70" s="136"/>
      <c r="J70" s="22" t="s">
        <v>102</v>
      </c>
      <c r="K70" s="22">
        <v>20</v>
      </c>
      <c r="L70" s="136"/>
      <c r="M70" s="22" t="s">
        <v>74</v>
      </c>
      <c r="N70" s="22">
        <v>22</v>
      </c>
      <c r="O70" s="137"/>
      <c r="P70" s="22" t="s">
        <v>117</v>
      </c>
      <c r="Q70" s="22">
        <v>20</v>
      </c>
    </row>
    <row r="71" spans="1:17" x14ac:dyDescent="0.25">
      <c r="A71" s="22" t="s">
        <v>74</v>
      </c>
      <c r="B71" s="22">
        <v>10</v>
      </c>
      <c r="C71" s="136"/>
      <c r="D71" s="22" t="s">
        <v>113</v>
      </c>
      <c r="E71" s="22">
        <v>6</v>
      </c>
      <c r="F71" s="136"/>
      <c r="G71" s="22" t="s">
        <v>124</v>
      </c>
      <c r="H71" s="22">
        <v>25</v>
      </c>
      <c r="I71" s="136"/>
      <c r="J71" s="22" t="s">
        <v>112</v>
      </c>
      <c r="K71" s="22">
        <v>20</v>
      </c>
      <c r="L71" s="136"/>
      <c r="M71" s="22" t="s">
        <v>74</v>
      </c>
      <c r="N71" s="22">
        <v>22</v>
      </c>
      <c r="O71" s="136"/>
      <c r="P71" s="22" t="s">
        <v>112</v>
      </c>
      <c r="Q71" s="22">
        <v>20</v>
      </c>
    </row>
    <row r="72" spans="1:17" x14ac:dyDescent="0.25">
      <c r="A72" s="22" t="s">
        <v>112</v>
      </c>
      <c r="B72" s="22">
        <v>10</v>
      </c>
      <c r="C72" s="136"/>
      <c r="D72" s="22" t="s">
        <v>103</v>
      </c>
      <c r="E72" s="22">
        <v>6</v>
      </c>
      <c r="F72" s="136"/>
      <c r="G72" s="22" t="s">
        <v>121</v>
      </c>
      <c r="H72" s="22">
        <v>25</v>
      </c>
      <c r="I72" s="136"/>
      <c r="J72" s="22" t="s">
        <v>112</v>
      </c>
      <c r="K72" s="22">
        <v>20</v>
      </c>
      <c r="L72" s="136"/>
      <c r="M72" s="22" t="s">
        <v>103</v>
      </c>
      <c r="N72" s="22">
        <v>20</v>
      </c>
      <c r="O72" s="136"/>
      <c r="P72" s="22" t="s">
        <v>112</v>
      </c>
      <c r="Q72" s="22">
        <v>20</v>
      </c>
    </row>
    <row r="73" spans="1:17" x14ac:dyDescent="0.25">
      <c r="A73" s="22" t="s">
        <v>74</v>
      </c>
      <c r="B73" s="22">
        <v>8</v>
      </c>
      <c r="C73" s="136"/>
      <c r="D73" s="22" t="s">
        <v>109</v>
      </c>
      <c r="E73" s="22">
        <v>6</v>
      </c>
      <c r="F73" s="136"/>
      <c r="G73" s="22" t="s">
        <v>121</v>
      </c>
      <c r="H73" s="22">
        <v>25</v>
      </c>
      <c r="I73" s="136"/>
      <c r="J73" s="22" t="s">
        <v>124</v>
      </c>
      <c r="K73" s="22">
        <v>20</v>
      </c>
      <c r="L73" s="136"/>
      <c r="M73" s="22" t="s">
        <v>103</v>
      </c>
      <c r="N73" s="22">
        <v>20</v>
      </c>
      <c r="O73" s="136"/>
      <c r="P73" s="22" t="s">
        <v>112</v>
      </c>
      <c r="Q73" s="22">
        <v>20</v>
      </c>
    </row>
    <row r="74" spans="1:17" x14ac:dyDescent="0.25">
      <c r="A74" s="22" t="s">
        <v>74</v>
      </c>
      <c r="B74" s="22">
        <v>8</v>
      </c>
      <c r="C74" s="136"/>
      <c r="D74" s="22" t="s">
        <v>112</v>
      </c>
      <c r="E74" s="22">
        <v>6</v>
      </c>
      <c r="F74" s="136"/>
      <c r="G74" s="22" t="s">
        <v>125</v>
      </c>
      <c r="H74" s="22">
        <v>25</v>
      </c>
      <c r="I74" s="136"/>
      <c r="J74" s="22" t="s">
        <v>121</v>
      </c>
      <c r="K74" s="22">
        <v>20</v>
      </c>
      <c r="L74" s="136"/>
      <c r="M74" s="22" t="s">
        <v>103</v>
      </c>
      <c r="N74" s="22">
        <v>20</v>
      </c>
      <c r="O74" s="136"/>
      <c r="P74" s="22" t="s">
        <v>74</v>
      </c>
      <c r="Q74" s="22">
        <v>20</v>
      </c>
    </row>
    <row r="75" spans="1:17" x14ac:dyDescent="0.25">
      <c r="A75" s="22" t="s">
        <v>122</v>
      </c>
      <c r="B75" s="22">
        <v>8</v>
      </c>
      <c r="C75" s="136"/>
      <c r="D75" s="22" t="s">
        <v>103</v>
      </c>
      <c r="E75" s="22">
        <v>6</v>
      </c>
      <c r="F75" s="136"/>
      <c r="G75" s="22" t="s">
        <v>125</v>
      </c>
      <c r="H75" s="22">
        <v>25</v>
      </c>
      <c r="I75" s="136"/>
      <c r="J75" s="22" t="s">
        <v>122</v>
      </c>
      <c r="K75" s="22">
        <v>20</v>
      </c>
      <c r="L75" s="136"/>
      <c r="M75" s="22" t="s">
        <v>101</v>
      </c>
      <c r="N75" s="22">
        <v>20</v>
      </c>
      <c r="O75" s="136"/>
      <c r="P75" s="22" t="s">
        <v>103</v>
      </c>
      <c r="Q75" s="22">
        <v>20</v>
      </c>
    </row>
    <row r="76" spans="1:17" x14ac:dyDescent="0.25">
      <c r="A76" s="22" t="s">
        <v>112</v>
      </c>
      <c r="B76" s="22">
        <v>8</v>
      </c>
      <c r="C76" s="136"/>
      <c r="D76" s="22" t="s">
        <v>74</v>
      </c>
      <c r="E76" s="22">
        <v>6</v>
      </c>
      <c r="F76" s="136"/>
      <c r="G76" s="22" t="s">
        <v>74</v>
      </c>
      <c r="H76" s="22">
        <v>25</v>
      </c>
      <c r="I76" s="136"/>
      <c r="J76" s="22" t="s">
        <v>125</v>
      </c>
      <c r="K76" s="22">
        <v>20</v>
      </c>
      <c r="L76" s="136"/>
      <c r="M76" s="22" t="s">
        <v>101</v>
      </c>
      <c r="N76" s="22">
        <v>20</v>
      </c>
      <c r="O76" s="136"/>
      <c r="P76" s="22" t="s">
        <v>74</v>
      </c>
      <c r="Q76" s="22">
        <v>20</v>
      </c>
    </row>
    <row r="77" spans="1:17" x14ac:dyDescent="0.25">
      <c r="A77" s="22" t="s">
        <v>109</v>
      </c>
      <c r="B77" s="22">
        <v>8</v>
      </c>
      <c r="C77" s="136"/>
      <c r="D77" s="22" t="s">
        <v>112</v>
      </c>
      <c r="E77" s="22">
        <v>6</v>
      </c>
      <c r="F77" s="136"/>
      <c r="G77" s="22" t="s">
        <v>112</v>
      </c>
      <c r="H77" s="22">
        <v>25</v>
      </c>
      <c r="I77" s="136"/>
      <c r="J77" s="22" t="s">
        <v>125</v>
      </c>
      <c r="K77" s="22">
        <v>20</v>
      </c>
      <c r="L77" s="136"/>
      <c r="M77" s="22" t="s">
        <v>106</v>
      </c>
      <c r="N77" s="22">
        <v>20</v>
      </c>
      <c r="O77" s="136"/>
      <c r="P77" s="22" t="s">
        <v>125</v>
      </c>
      <c r="Q77" s="22">
        <v>20</v>
      </c>
    </row>
    <row r="78" spans="1:17" x14ac:dyDescent="0.25">
      <c r="A78" s="22" t="s">
        <v>112</v>
      </c>
      <c r="B78" s="22">
        <v>7</v>
      </c>
      <c r="C78" s="136"/>
      <c r="D78" s="22" t="s">
        <v>126</v>
      </c>
      <c r="E78" s="22">
        <v>6</v>
      </c>
      <c r="F78" s="136"/>
      <c r="G78" s="22" t="s">
        <v>74</v>
      </c>
      <c r="H78" s="22">
        <v>25</v>
      </c>
      <c r="I78" s="136"/>
      <c r="J78" s="22" t="s">
        <v>126</v>
      </c>
      <c r="K78" s="22">
        <v>20</v>
      </c>
      <c r="L78" s="136"/>
      <c r="M78" s="22" t="s">
        <v>111</v>
      </c>
      <c r="N78" s="22">
        <v>20</v>
      </c>
      <c r="O78" s="136"/>
      <c r="P78" s="22" t="s">
        <v>121</v>
      </c>
      <c r="Q78" s="22">
        <v>20</v>
      </c>
    </row>
    <row r="79" spans="1:17" x14ac:dyDescent="0.25">
      <c r="A79" s="22" t="s">
        <v>112</v>
      </c>
      <c r="B79" s="79" t="s">
        <v>206</v>
      </c>
      <c r="C79" s="136"/>
      <c r="D79" s="22" t="s">
        <v>125</v>
      </c>
      <c r="E79" s="22">
        <v>6</v>
      </c>
      <c r="F79" s="136"/>
      <c r="G79" s="22" t="s">
        <v>109</v>
      </c>
      <c r="H79" s="22">
        <v>20</v>
      </c>
      <c r="I79" s="136"/>
      <c r="J79" s="22" t="s">
        <v>112</v>
      </c>
      <c r="K79" s="22">
        <v>20</v>
      </c>
      <c r="L79" s="136"/>
      <c r="M79" s="22" t="s">
        <v>111</v>
      </c>
      <c r="N79" s="22">
        <v>20</v>
      </c>
      <c r="O79" s="136"/>
      <c r="P79" s="22" t="s">
        <v>74</v>
      </c>
      <c r="Q79" s="22">
        <v>20</v>
      </c>
    </row>
    <row r="80" spans="1:17" x14ac:dyDescent="0.25">
      <c r="A80" s="22" t="s">
        <v>121</v>
      </c>
      <c r="B80" s="79" t="s">
        <v>128</v>
      </c>
      <c r="C80" s="136"/>
      <c r="D80" s="22" t="s">
        <v>126</v>
      </c>
      <c r="E80" s="22">
        <v>6</v>
      </c>
      <c r="F80" s="136"/>
      <c r="G80" s="22" t="s">
        <v>113</v>
      </c>
      <c r="H80" s="22">
        <v>20</v>
      </c>
      <c r="I80" s="136"/>
      <c r="J80" s="22" t="s">
        <v>126</v>
      </c>
      <c r="K80" s="22">
        <v>20</v>
      </c>
      <c r="L80" s="136"/>
      <c r="M80" s="22" t="s">
        <v>109</v>
      </c>
      <c r="N80" s="22">
        <v>20</v>
      </c>
      <c r="O80" s="136"/>
      <c r="P80" s="22" t="s">
        <v>121</v>
      </c>
      <c r="Q80" s="22">
        <v>20</v>
      </c>
    </row>
    <row r="81" spans="1:17" x14ac:dyDescent="0.25">
      <c r="A81" s="22" t="s">
        <v>123</v>
      </c>
      <c r="B81" s="79" t="s">
        <v>128</v>
      </c>
      <c r="C81" s="136"/>
      <c r="D81" s="22" t="s">
        <v>117</v>
      </c>
      <c r="E81" s="79" t="s">
        <v>119</v>
      </c>
      <c r="F81" s="136"/>
      <c r="G81" s="22" t="s">
        <v>111</v>
      </c>
      <c r="H81" s="22">
        <v>20</v>
      </c>
      <c r="I81" s="136"/>
      <c r="J81" s="22" t="s">
        <v>112</v>
      </c>
      <c r="K81" s="22">
        <v>20</v>
      </c>
      <c r="L81" s="136"/>
      <c r="M81" s="22" t="s">
        <v>117</v>
      </c>
      <c r="N81" s="22">
        <v>20</v>
      </c>
      <c r="O81" s="136"/>
      <c r="P81" s="22" t="s">
        <v>74</v>
      </c>
      <c r="Q81" s="22">
        <v>20</v>
      </c>
    </row>
    <row r="82" spans="1:17" x14ac:dyDescent="0.25">
      <c r="A82" s="22" t="s">
        <v>103</v>
      </c>
      <c r="B82" s="22">
        <v>6</v>
      </c>
      <c r="C82" s="136"/>
      <c r="D82" s="22" t="s">
        <v>104</v>
      </c>
      <c r="E82" s="22">
        <v>5</v>
      </c>
      <c r="F82" s="136"/>
      <c r="G82" s="22" t="s">
        <v>106</v>
      </c>
      <c r="H82" s="22">
        <v>20</v>
      </c>
      <c r="I82" s="136"/>
      <c r="J82" s="22" t="s">
        <v>111</v>
      </c>
      <c r="K82" s="22" t="s">
        <v>115</v>
      </c>
      <c r="L82" s="136"/>
      <c r="M82" s="22" t="s">
        <v>112</v>
      </c>
      <c r="N82" s="22">
        <v>20</v>
      </c>
      <c r="O82" s="136"/>
      <c r="P82" s="22" t="s">
        <v>74</v>
      </c>
      <c r="Q82" s="22">
        <v>20</v>
      </c>
    </row>
    <row r="83" spans="1:17" x14ac:dyDescent="0.25">
      <c r="A83" s="22" t="s">
        <v>101</v>
      </c>
      <c r="B83" s="22">
        <v>6</v>
      </c>
      <c r="C83" s="136"/>
      <c r="D83" s="22" t="s">
        <v>109</v>
      </c>
      <c r="E83" s="22">
        <v>5</v>
      </c>
      <c r="F83" s="136"/>
      <c r="G83" s="22" t="s">
        <v>117</v>
      </c>
      <c r="H83" s="22">
        <v>20</v>
      </c>
      <c r="I83" s="136"/>
      <c r="J83" s="22" t="s">
        <v>109</v>
      </c>
      <c r="K83" s="22">
        <v>18</v>
      </c>
      <c r="L83" s="136"/>
      <c r="M83" s="22" t="s">
        <v>112</v>
      </c>
      <c r="N83" s="22">
        <v>20</v>
      </c>
      <c r="O83" s="136"/>
      <c r="P83" s="22" t="s">
        <v>125</v>
      </c>
      <c r="Q83" s="22">
        <v>20</v>
      </c>
    </row>
    <row r="84" spans="1:17" x14ac:dyDescent="0.25">
      <c r="A84" s="22" t="s">
        <v>110</v>
      </c>
      <c r="B84" s="22">
        <v>6</v>
      </c>
      <c r="C84" s="136"/>
      <c r="D84" s="22" t="s">
        <v>104</v>
      </c>
      <c r="E84" s="22">
        <v>5</v>
      </c>
      <c r="F84" s="136"/>
      <c r="G84" s="22" t="s">
        <v>109</v>
      </c>
      <c r="H84" s="22">
        <v>20</v>
      </c>
      <c r="I84" s="136"/>
      <c r="J84" s="22" t="s">
        <v>74</v>
      </c>
      <c r="K84" s="22">
        <v>16</v>
      </c>
      <c r="L84" s="136"/>
      <c r="M84" s="22" t="s">
        <v>103</v>
      </c>
      <c r="N84" s="22">
        <v>20</v>
      </c>
      <c r="O84" s="136"/>
      <c r="P84" s="22" t="s">
        <v>125</v>
      </c>
      <c r="Q84" s="22">
        <v>20</v>
      </c>
    </row>
    <row r="85" spans="1:17" x14ac:dyDescent="0.25">
      <c r="A85" s="22" t="s">
        <v>113</v>
      </c>
      <c r="B85" s="22">
        <v>6</v>
      </c>
      <c r="C85" s="136"/>
      <c r="D85" s="22" t="s">
        <v>104</v>
      </c>
      <c r="E85" s="22">
        <v>5</v>
      </c>
      <c r="F85" s="136"/>
      <c r="G85" s="22" t="s">
        <v>117</v>
      </c>
      <c r="H85" s="22">
        <v>20</v>
      </c>
      <c r="I85" s="136"/>
      <c r="J85" s="22" t="s">
        <v>74</v>
      </c>
      <c r="K85" s="22">
        <v>16</v>
      </c>
      <c r="L85" s="136"/>
      <c r="M85" s="22" t="s">
        <v>112</v>
      </c>
      <c r="N85" s="22">
        <v>20</v>
      </c>
      <c r="O85" s="136"/>
      <c r="P85" s="22" t="s">
        <v>125</v>
      </c>
      <c r="Q85" s="22">
        <v>20</v>
      </c>
    </row>
    <row r="86" spans="1:17" x14ac:dyDescent="0.25">
      <c r="A86" s="22" t="s">
        <v>103</v>
      </c>
      <c r="B86" s="22">
        <v>6</v>
      </c>
      <c r="C86" s="136"/>
      <c r="D86" s="22" t="s">
        <v>106</v>
      </c>
      <c r="E86" s="22">
        <v>5</v>
      </c>
      <c r="F86" s="136"/>
      <c r="G86" s="22" t="s">
        <v>117</v>
      </c>
      <c r="H86" s="22">
        <v>20</v>
      </c>
      <c r="I86" s="136"/>
      <c r="J86" s="22" t="s">
        <v>103</v>
      </c>
      <c r="K86" s="22">
        <v>15</v>
      </c>
      <c r="L86" s="136"/>
      <c r="M86" s="22" t="s">
        <v>123</v>
      </c>
      <c r="N86" s="22">
        <v>20</v>
      </c>
      <c r="O86" s="136"/>
      <c r="P86" s="22" t="s">
        <v>112</v>
      </c>
      <c r="Q86" s="22">
        <v>20</v>
      </c>
    </row>
    <row r="87" spans="1:17" x14ac:dyDescent="0.25">
      <c r="A87" s="22" t="s">
        <v>110</v>
      </c>
      <c r="B87" s="22">
        <v>6</v>
      </c>
      <c r="C87" s="136"/>
      <c r="D87" s="22" t="s">
        <v>112</v>
      </c>
      <c r="E87" s="22">
        <v>5</v>
      </c>
      <c r="F87" s="136"/>
      <c r="G87" s="22" t="s">
        <v>102</v>
      </c>
      <c r="H87" s="22">
        <v>20</v>
      </c>
      <c r="I87" s="136"/>
      <c r="J87" s="22" t="s">
        <v>103</v>
      </c>
      <c r="K87" s="22">
        <v>15</v>
      </c>
      <c r="L87" s="136"/>
      <c r="M87" s="22" t="s">
        <v>112</v>
      </c>
      <c r="N87" s="22">
        <v>20</v>
      </c>
      <c r="O87" s="136"/>
      <c r="P87" s="22" t="s">
        <v>125</v>
      </c>
      <c r="Q87" s="22">
        <v>20</v>
      </c>
    </row>
    <row r="88" spans="1:17" x14ac:dyDescent="0.25">
      <c r="A88" s="22" t="s">
        <v>109</v>
      </c>
      <c r="B88" s="22">
        <v>6</v>
      </c>
      <c r="C88" s="136"/>
      <c r="D88" s="22" t="s">
        <v>113</v>
      </c>
      <c r="E88" s="22">
        <v>5</v>
      </c>
      <c r="F88" s="136"/>
      <c r="G88" s="22" t="s">
        <v>112</v>
      </c>
      <c r="H88" s="22">
        <v>20</v>
      </c>
      <c r="I88" s="136"/>
      <c r="J88" s="22" t="s">
        <v>112</v>
      </c>
      <c r="K88" s="22">
        <v>15</v>
      </c>
      <c r="L88" s="136"/>
      <c r="M88" s="22" t="s">
        <v>123</v>
      </c>
      <c r="N88" s="22">
        <v>20</v>
      </c>
      <c r="O88" s="136"/>
      <c r="P88" s="22" t="s">
        <v>112</v>
      </c>
      <c r="Q88" s="22">
        <v>20</v>
      </c>
    </row>
    <row r="89" spans="1:17" x14ac:dyDescent="0.25">
      <c r="A89" s="22" t="s">
        <v>112</v>
      </c>
      <c r="B89" s="22">
        <v>6</v>
      </c>
      <c r="C89" s="136"/>
      <c r="D89" s="22" t="s">
        <v>104</v>
      </c>
      <c r="E89" s="22">
        <v>5</v>
      </c>
      <c r="F89" s="136"/>
      <c r="G89" s="22" t="s">
        <v>123</v>
      </c>
      <c r="H89" s="22">
        <v>20</v>
      </c>
      <c r="I89" s="136"/>
      <c r="J89" s="22" t="s">
        <v>121</v>
      </c>
      <c r="K89" s="22">
        <v>15</v>
      </c>
      <c r="L89" s="136"/>
      <c r="M89" s="22" t="s">
        <v>121</v>
      </c>
      <c r="N89" s="22">
        <v>20</v>
      </c>
      <c r="O89" s="136"/>
      <c r="P89" s="22" t="s">
        <v>112</v>
      </c>
      <c r="Q89" s="22">
        <v>20</v>
      </c>
    </row>
    <row r="90" spans="1:17" x14ac:dyDescent="0.25">
      <c r="A90" s="22" t="s">
        <v>102</v>
      </c>
      <c r="B90" s="22">
        <v>6</v>
      </c>
      <c r="C90" s="136"/>
      <c r="D90" s="22" t="s">
        <v>110</v>
      </c>
      <c r="E90" s="22">
        <v>5</v>
      </c>
      <c r="F90" s="136"/>
      <c r="G90" s="22" t="s">
        <v>124</v>
      </c>
      <c r="H90" s="22">
        <v>20</v>
      </c>
      <c r="I90" s="136"/>
      <c r="J90" s="22" t="s">
        <v>123</v>
      </c>
      <c r="K90" s="22">
        <v>15</v>
      </c>
      <c r="L90" s="136"/>
      <c r="M90" s="22" t="s">
        <v>74</v>
      </c>
      <c r="N90" s="22">
        <v>20</v>
      </c>
      <c r="O90" s="136"/>
      <c r="P90" s="22" t="s">
        <v>109</v>
      </c>
      <c r="Q90" s="22">
        <v>20</v>
      </c>
    </row>
    <row r="91" spans="1:17" x14ac:dyDescent="0.25">
      <c r="A91" s="22" t="s">
        <v>102</v>
      </c>
      <c r="B91" s="22">
        <v>6</v>
      </c>
      <c r="C91" s="136"/>
      <c r="D91" s="22" t="s">
        <v>104</v>
      </c>
      <c r="E91" s="22">
        <v>5</v>
      </c>
      <c r="F91" s="136"/>
      <c r="G91" s="22" t="s">
        <v>123</v>
      </c>
      <c r="H91" s="22">
        <v>20</v>
      </c>
      <c r="I91" s="136"/>
      <c r="J91" s="22" t="s">
        <v>123</v>
      </c>
      <c r="K91" s="22">
        <v>15</v>
      </c>
      <c r="L91" s="136"/>
      <c r="M91" s="22" t="s">
        <v>121</v>
      </c>
      <c r="N91" s="22">
        <v>20</v>
      </c>
      <c r="O91" s="136"/>
      <c r="P91" s="22" t="s">
        <v>109</v>
      </c>
      <c r="Q91" s="22">
        <v>20</v>
      </c>
    </row>
    <row r="92" spans="1:17" x14ac:dyDescent="0.25">
      <c r="A92" s="22" t="s">
        <v>121</v>
      </c>
      <c r="B92" s="22">
        <v>6</v>
      </c>
      <c r="C92" s="136"/>
      <c r="D92" s="22" t="s">
        <v>104</v>
      </c>
      <c r="E92" s="22">
        <v>5</v>
      </c>
      <c r="F92" s="136"/>
      <c r="G92" s="22" t="s">
        <v>125</v>
      </c>
      <c r="H92" s="22">
        <v>20</v>
      </c>
      <c r="I92" s="136"/>
      <c r="J92" s="22" t="s">
        <v>125</v>
      </c>
      <c r="K92" s="22">
        <v>15</v>
      </c>
      <c r="L92" s="136"/>
      <c r="M92" s="22" t="s">
        <v>125</v>
      </c>
      <c r="N92" s="22">
        <v>20</v>
      </c>
      <c r="O92" s="136"/>
      <c r="P92" s="22" t="s">
        <v>74</v>
      </c>
      <c r="Q92" s="22" t="s">
        <v>115</v>
      </c>
    </row>
    <row r="93" spans="1:17" x14ac:dyDescent="0.25">
      <c r="A93" s="22" t="s">
        <v>125</v>
      </c>
      <c r="B93" s="22">
        <v>6</v>
      </c>
      <c r="C93" s="136"/>
      <c r="D93" s="22" t="s">
        <v>106</v>
      </c>
      <c r="E93" s="22">
        <v>5</v>
      </c>
      <c r="F93" s="136"/>
      <c r="G93" s="22" t="s">
        <v>74</v>
      </c>
      <c r="H93" s="22">
        <v>20</v>
      </c>
      <c r="I93" s="136"/>
      <c r="J93" s="22" t="s">
        <v>74</v>
      </c>
      <c r="K93" s="22">
        <v>15</v>
      </c>
      <c r="L93" s="136"/>
      <c r="M93" s="22" t="s">
        <v>74</v>
      </c>
      <c r="N93" s="22">
        <v>20</v>
      </c>
      <c r="O93" s="136"/>
      <c r="P93" s="22" t="s">
        <v>74</v>
      </c>
      <c r="Q93" s="22" t="s">
        <v>115</v>
      </c>
    </row>
    <row r="94" spans="1:17" x14ac:dyDescent="0.25">
      <c r="A94" s="22" t="s">
        <v>112</v>
      </c>
      <c r="B94" s="22">
        <v>6</v>
      </c>
      <c r="C94" s="136"/>
      <c r="D94" s="22" t="s">
        <v>111</v>
      </c>
      <c r="E94" s="22">
        <v>5</v>
      </c>
      <c r="F94" s="136"/>
      <c r="G94" s="22" t="s">
        <v>121</v>
      </c>
      <c r="H94" s="22">
        <v>20</v>
      </c>
      <c r="I94" s="136"/>
      <c r="J94" s="22" t="s">
        <v>109</v>
      </c>
      <c r="K94" s="22">
        <v>15</v>
      </c>
      <c r="L94" s="136"/>
      <c r="M94" s="22" t="s">
        <v>125</v>
      </c>
      <c r="N94" s="22">
        <v>20</v>
      </c>
      <c r="O94" s="136"/>
      <c r="P94" s="22" t="s">
        <v>101</v>
      </c>
      <c r="Q94" s="22">
        <v>15</v>
      </c>
    </row>
    <row r="95" spans="1:17" x14ac:dyDescent="0.25">
      <c r="A95" s="22" t="s">
        <v>125</v>
      </c>
      <c r="B95" s="22">
        <v>6</v>
      </c>
      <c r="C95" s="136"/>
      <c r="D95" s="22" t="s">
        <v>113</v>
      </c>
      <c r="E95" s="22">
        <v>5</v>
      </c>
      <c r="F95" s="136"/>
      <c r="G95" s="22" t="s">
        <v>122</v>
      </c>
      <c r="H95" s="22">
        <v>20</v>
      </c>
      <c r="I95" s="136"/>
      <c r="J95" s="22" t="s">
        <v>109</v>
      </c>
      <c r="K95" s="22">
        <v>15</v>
      </c>
      <c r="L95" s="136"/>
      <c r="M95" s="22" t="s">
        <v>74</v>
      </c>
      <c r="N95" s="22">
        <v>20</v>
      </c>
      <c r="O95" s="136"/>
      <c r="P95" s="22" t="s">
        <v>113</v>
      </c>
      <c r="Q95" s="22">
        <v>15</v>
      </c>
    </row>
    <row r="96" spans="1:17" x14ac:dyDescent="0.25">
      <c r="A96" s="22" t="s">
        <v>126</v>
      </c>
      <c r="B96" s="22">
        <v>6</v>
      </c>
      <c r="C96" s="136"/>
      <c r="D96" s="22" t="s">
        <v>109</v>
      </c>
      <c r="E96" s="22">
        <v>5</v>
      </c>
      <c r="F96" s="136"/>
      <c r="G96" s="22" t="s">
        <v>74</v>
      </c>
      <c r="H96" s="22">
        <v>20</v>
      </c>
      <c r="I96" s="136"/>
      <c r="J96" s="22" t="s">
        <v>112</v>
      </c>
      <c r="K96" s="22">
        <v>15</v>
      </c>
      <c r="L96" s="136"/>
      <c r="M96" s="22" t="s">
        <v>74</v>
      </c>
      <c r="N96" s="22">
        <v>20</v>
      </c>
      <c r="O96" s="136"/>
      <c r="P96" s="22" t="s">
        <v>111</v>
      </c>
      <c r="Q96" s="22">
        <v>15</v>
      </c>
    </row>
    <row r="97" spans="1:17" x14ac:dyDescent="0.25">
      <c r="A97" s="22" t="s">
        <v>117</v>
      </c>
      <c r="B97" s="79" t="s">
        <v>119</v>
      </c>
      <c r="C97" s="136"/>
      <c r="D97" s="22" t="s">
        <v>111</v>
      </c>
      <c r="E97" s="22">
        <v>5</v>
      </c>
      <c r="F97" s="136"/>
      <c r="G97" s="22" t="s">
        <v>74</v>
      </c>
      <c r="H97" s="22">
        <v>20</v>
      </c>
      <c r="I97" s="136"/>
      <c r="J97" s="22" t="s">
        <v>126</v>
      </c>
      <c r="K97" s="79" t="s">
        <v>127</v>
      </c>
      <c r="L97" s="136"/>
      <c r="M97" s="22" t="s">
        <v>125</v>
      </c>
      <c r="N97" s="22">
        <v>20</v>
      </c>
      <c r="O97" s="136"/>
      <c r="P97" s="22" t="s">
        <v>117</v>
      </c>
      <c r="Q97" s="22">
        <v>15</v>
      </c>
    </row>
    <row r="98" spans="1:17" x14ac:dyDescent="0.25">
      <c r="A98" s="22" t="s">
        <v>104</v>
      </c>
      <c r="B98" s="22">
        <v>5</v>
      </c>
      <c r="C98" s="136"/>
      <c r="D98" s="22" t="s">
        <v>100</v>
      </c>
      <c r="E98" s="22">
        <v>5</v>
      </c>
      <c r="F98" s="136"/>
      <c r="G98" s="22" t="s">
        <v>125</v>
      </c>
      <c r="H98" s="22">
        <v>20</v>
      </c>
      <c r="I98" s="136"/>
      <c r="J98" s="22" t="s">
        <v>125</v>
      </c>
      <c r="K98" s="22">
        <v>12</v>
      </c>
      <c r="L98" s="136"/>
      <c r="M98" s="22" t="s">
        <v>74</v>
      </c>
      <c r="N98" s="22">
        <v>20</v>
      </c>
      <c r="O98" s="136"/>
      <c r="P98" s="22" t="s">
        <v>117</v>
      </c>
      <c r="Q98" s="22">
        <v>15</v>
      </c>
    </row>
    <row r="99" spans="1:17" x14ac:dyDescent="0.25">
      <c r="A99" s="22" t="s">
        <v>104</v>
      </c>
      <c r="B99" s="22">
        <v>5</v>
      </c>
      <c r="C99" s="136"/>
      <c r="D99" s="22" t="s">
        <v>106</v>
      </c>
      <c r="E99" s="22">
        <v>5</v>
      </c>
      <c r="F99" s="136"/>
      <c r="G99" s="22" t="s">
        <v>125</v>
      </c>
      <c r="H99" s="22">
        <v>20</v>
      </c>
      <c r="I99" s="136"/>
      <c r="J99" s="22" t="s">
        <v>112</v>
      </c>
      <c r="K99" s="22">
        <v>12</v>
      </c>
      <c r="L99" s="136"/>
      <c r="M99" s="22" t="s">
        <v>125</v>
      </c>
      <c r="N99" s="22">
        <v>20</v>
      </c>
      <c r="O99" s="136"/>
      <c r="P99" s="22" t="s">
        <v>121</v>
      </c>
      <c r="Q99" s="22">
        <v>15</v>
      </c>
    </row>
    <row r="100" spans="1:17" x14ac:dyDescent="0.25">
      <c r="A100" s="22" t="s">
        <v>104</v>
      </c>
      <c r="B100" s="22">
        <v>5</v>
      </c>
      <c r="C100" s="136"/>
      <c r="D100" s="22" t="s">
        <v>100</v>
      </c>
      <c r="E100" s="22">
        <v>5</v>
      </c>
      <c r="F100" s="136"/>
      <c r="G100" s="22" t="s">
        <v>112</v>
      </c>
      <c r="H100" s="22">
        <v>20</v>
      </c>
      <c r="I100" s="136"/>
      <c r="J100" s="22" t="s">
        <v>103</v>
      </c>
      <c r="K100" s="22">
        <v>10</v>
      </c>
      <c r="L100" s="136"/>
      <c r="M100" s="22" t="s">
        <v>112</v>
      </c>
      <c r="N100" s="22">
        <v>20</v>
      </c>
      <c r="O100" s="136"/>
      <c r="P100" s="22" t="s">
        <v>112</v>
      </c>
      <c r="Q100" s="22">
        <v>15</v>
      </c>
    </row>
    <row r="101" spans="1:17" x14ac:dyDescent="0.25">
      <c r="A101" s="22" t="s">
        <v>106</v>
      </c>
      <c r="B101" s="22">
        <v>5</v>
      </c>
      <c r="C101" s="136"/>
      <c r="D101" s="22" t="s">
        <v>117</v>
      </c>
      <c r="E101" s="22">
        <v>5</v>
      </c>
      <c r="F101" s="136"/>
      <c r="G101" s="22" t="s">
        <v>74</v>
      </c>
      <c r="H101" s="22">
        <v>20</v>
      </c>
      <c r="I101" s="136"/>
      <c r="J101" s="22" t="s">
        <v>103</v>
      </c>
      <c r="K101" s="22">
        <v>10</v>
      </c>
      <c r="L101" s="136"/>
      <c r="M101" s="22" t="s">
        <v>109</v>
      </c>
      <c r="N101" s="22">
        <v>20</v>
      </c>
      <c r="O101" s="136"/>
      <c r="P101" s="22" t="s">
        <v>123</v>
      </c>
      <c r="Q101" s="22">
        <v>15</v>
      </c>
    </row>
    <row r="102" spans="1:17" x14ac:dyDescent="0.25">
      <c r="A102" s="22" t="s">
        <v>104</v>
      </c>
      <c r="B102" s="22">
        <v>5</v>
      </c>
      <c r="C102" s="137"/>
      <c r="D102" s="22" t="s">
        <v>100</v>
      </c>
      <c r="E102" s="22">
        <v>5</v>
      </c>
      <c r="F102" s="137"/>
      <c r="G102" s="22" t="s">
        <v>112</v>
      </c>
      <c r="H102" s="22">
        <v>20</v>
      </c>
      <c r="I102" s="136"/>
      <c r="J102" s="22" t="s">
        <v>101</v>
      </c>
      <c r="K102" s="22">
        <v>10</v>
      </c>
      <c r="L102" s="136"/>
      <c r="M102" s="22" t="s">
        <v>109</v>
      </c>
      <c r="N102" s="22">
        <v>20</v>
      </c>
      <c r="O102" s="136"/>
      <c r="P102" s="22" t="s">
        <v>123</v>
      </c>
      <c r="Q102" s="22">
        <v>15</v>
      </c>
    </row>
    <row r="103" spans="1:17" x14ac:dyDescent="0.25">
      <c r="A103" s="22" t="s">
        <v>110</v>
      </c>
      <c r="B103" s="22">
        <v>5</v>
      </c>
      <c r="C103" s="136"/>
      <c r="D103" s="22" t="s">
        <v>117</v>
      </c>
      <c r="E103" s="22">
        <v>5</v>
      </c>
      <c r="F103" s="136"/>
      <c r="G103" s="22" t="s">
        <v>109</v>
      </c>
      <c r="H103" s="22">
        <v>20</v>
      </c>
      <c r="I103" s="136"/>
      <c r="J103" s="22" t="s">
        <v>104</v>
      </c>
      <c r="K103" s="22">
        <v>10</v>
      </c>
      <c r="L103" s="136"/>
      <c r="M103" s="22" t="s">
        <v>74</v>
      </c>
      <c r="N103" s="22" t="s">
        <v>115</v>
      </c>
      <c r="O103" s="136"/>
      <c r="P103" s="22" t="s">
        <v>121</v>
      </c>
      <c r="Q103" s="22">
        <v>15</v>
      </c>
    </row>
    <row r="104" spans="1:17" x14ac:dyDescent="0.25">
      <c r="A104" s="22" t="s">
        <v>104</v>
      </c>
      <c r="B104" s="22">
        <v>5</v>
      </c>
      <c r="C104" s="136"/>
      <c r="D104" s="22" t="s">
        <v>101</v>
      </c>
      <c r="E104" s="22">
        <v>5</v>
      </c>
      <c r="F104" s="136"/>
      <c r="G104" s="22" t="s">
        <v>109</v>
      </c>
      <c r="H104" s="22">
        <v>20</v>
      </c>
      <c r="I104" s="136"/>
      <c r="J104" s="22" t="s">
        <v>109</v>
      </c>
      <c r="K104" s="22">
        <v>10</v>
      </c>
      <c r="L104" s="136"/>
      <c r="M104" s="22" t="s">
        <v>125</v>
      </c>
      <c r="N104" s="22">
        <v>17</v>
      </c>
      <c r="O104" s="136"/>
      <c r="P104" s="22" t="s">
        <v>125</v>
      </c>
      <c r="Q104" s="22">
        <v>15</v>
      </c>
    </row>
    <row r="105" spans="1:17" x14ac:dyDescent="0.25">
      <c r="A105" s="22" t="s">
        <v>104</v>
      </c>
      <c r="B105" s="22">
        <v>5</v>
      </c>
      <c r="C105" s="136"/>
      <c r="D105" s="22" t="s">
        <v>102</v>
      </c>
      <c r="E105" s="22">
        <v>5</v>
      </c>
      <c r="F105" s="136"/>
      <c r="G105" s="22" t="s">
        <v>109</v>
      </c>
      <c r="H105" s="22">
        <v>20</v>
      </c>
      <c r="I105" s="136"/>
      <c r="J105" s="22" t="s">
        <v>111</v>
      </c>
      <c r="K105" s="22">
        <v>10</v>
      </c>
      <c r="L105" s="136"/>
      <c r="M105" s="22" t="s">
        <v>111</v>
      </c>
      <c r="N105" s="22">
        <v>16</v>
      </c>
      <c r="O105" s="136"/>
      <c r="P105" s="22" t="s">
        <v>103</v>
      </c>
      <c r="Q105" s="22">
        <v>15</v>
      </c>
    </row>
    <row r="106" spans="1:17" x14ac:dyDescent="0.25">
      <c r="A106" s="22" t="s">
        <v>106</v>
      </c>
      <c r="B106" s="22">
        <v>5</v>
      </c>
      <c r="C106" s="136"/>
      <c r="D106" s="22" t="s">
        <v>121</v>
      </c>
      <c r="E106" s="22">
        <v>5</v>
      </c>
      <c r="F106" s="136"/>
      <c r="G106" s="22" t="s">
        <v>112</v>
      </c>
      <c r="H106" s="22">
        <v>20</v>
      </c>
      <c r="I106" s="136"/>
      <c r="J106" s="22" t="s">
        <v>111</v>
      </c>
      <c r="K106" s="22">
        <v>10</v>
      </c>
      <c r="L106" s="136"/>
      <c r="M106" s="22" t="s">
        <v>109</v>
      </c>
      <c r="N106" s="22">
        <v>16</v>
      </c>
      <c r="O106" s="136"/>
      <c r="P106" s="22" t="s">
        <v>125</v>
      </c>
      <c r="Q106" s="22">
        <v>15</v>
      </c>
    </row>
    <row r="107" spans="1:17" x14ac:dyDescent="0.25">
      <c r="A107" s="22" t="s">
        <v>111</v>
      </c>
      <c r="B107" s="22">
        <v>5</v>
      </c>
      <c r="C107" s="136"/>
      <c r="D107" s="22" t="s">
        <v>101</v>
      </c>
      <c r="E107" s="22">
        <v>5</v>
      </c>
      <c r="F107" s="136"/>
      <c r="G107" s="22" t="s">
        <v>109</v>
      </c>
      <c r="H107" s="22">
        <v>17</v>
      </c>
      <c r="I107" s="136"/>
      <c r="J107" s="22" t="s">
        <v>109</v>
      </c>
      <c r="K107" s="22">
        <v>10</v>
      </c>
      <c r="L107" s="136"/>
      <c r="M107" s="22" t="s">
        <v>101</v>
      </c>
      <c r="N107" s="22">
        <v>15</v>
      </c>
      <c r="O107" s="136"/>
      <c r="P107" s="22" t="s">
        <v>125</v>
      </c>
      <c r="Q107" s="22">
        <v>15</v>
      </c>
    </row>
    <row r="108" spans="1:17" x14ac:dyDescent="0.25">
      <c r="A108" s="22" t="s">
        <v>112</v>
      </c>
      <c r="B108" s="22">
        <v>5</v>
      </c>
      <c r="C108" s="136"/>
      <c r="D108" s="22" t="s">
        <v>102</v>
      </c>
      <c r="E108" s="22">
        <v>5</v>
      </c>
      <c r="F108" s="136"/>
      <c r="G108" s="22" t="s">
        <v>74</v>
      </c>
      <c r="H108" s="22">
        <v>16</v>
      </c>
      <c r="I108" s="136"/>
      <c r="J108" s="22" t="s">
        <v>117</v>
      </c>
      <c r="K108" s="22">
        <v>10</v>
      </c>
      <c r="L108" s="136"/>
      <c r="M108" s="22" t="s">
        <v>117</v>
      </c>
      <c r="N108" s="22">
        <v>15</v>
      </c>
      <c r="O108" s="136"/>
      <c r="P108" s="22" t="s">
        <v>125</v>
      </c>
      <c r="Q108" s="82">
        <v>15</v>
      </c>
    </row>
    <row r="109" spans="1:17" x14ac:dyDescent="0.25">
      <c r="A109" s="22" t="s">
        <v>106</v>
      </c>
      <c r="B109" s="22">
        <v>5</v>
      </c>
      <c r="C109" s="136"/>
      <c r="D109" s="22" t="s">
        <v>123</v>
      </c>
      <c r="E109" s="22">
        <v>5</v>
      </c>
      <c r="F109" s="136"/>
      <c r="G109" s="22" t="s">
        <v>106</v>
      </c>
      <c r="H109" s="22">
        <v>15</v>
      </c>
      <c r="I109" s="136"/>
      <c r="J109" s="22" t="s">
        <v>117</v>
      </c>
      <c r="K109" s="22">
        <v>10</v>
      </c>
      <c r="L109" s="136"/>
      <c r="M109" s="22" t="s">
        <v>117</v>
      </c>
      <c r="N109" s="22">
        <v>15</v>
      </c>
      <c r="O109" s="136"/>
      <c r="P109" s="22" t="s">
        <v>74</v>
      </c>
      <c r="Q109" s="22">
        <v>15</v>
      </c>
    </row>
    <row r="110" spans="1:17" x14ac:dyDescent="0.25">
      <c r="A110" s="22" t="s">
        <v>111</v>
      </c>
      <c r="B110" s="22">
        <v>5</v>
      </c>
      <c r="C110" s="136"/>
      <c r="D110" s="22" t="s">
        <v>125</v>
      </c>
      <c r="E110" s="22">
        <v>5</v>
      </c>
      <c r="F110" s="136"/>
      <c r="G110" s="22" t="s">
        <v>103</v>
      </c>
      <c r="H110" s="22">
        <v>15</v>
      </c>
      <c r="I110" s="136"/>
      <c r="J110" s="22" t="s">
        <v>112</v>
      </c>
      <c r="K110" s="22">
        <v>10</v>
      </c>
      <c r="L110" s="136"/>
      <c r="M110" s="22" t="s">
        <v>117</v>
      </c>
      <c r="N110" s="22">
        <v>15</v>
      </c>
      <c r="O110" s="136"/>
      <c r="P110" s="22" t="s">
        <v>126</v>
      </c>
      <c r="Q110" s="22">
        <v>15</v>
      </c>
    </row>
    <row r="111" spans="1:17" x14ac:dyDescent="0.25">
      <c r="A111" s="22" t="s">
        <v>100</v>
      </c>
      <c r="B111" s="22">
        <v>5</v>
      </c>
      <c r="C111" s="136"/>
      <c r="D111" s="22" t="s">
        <v>126</v>
      </c>
      <c r="E111" s="22">
        <v>5</v>
      </c>
      <c r="F111" s="136"/>
      <c r="G111" s="22" t="s">
        <v>112</v>
      </c>
      <c r="H111" s="22">
        <v>15</v>
      </c>
      <c r="I111" s="136"/>
      <c r="J111" s="22" t="s">
        <v>74</v>
      </c>
      <c r="K111" s="22">
        <v>10</v>
      </c>
      <c r="L111" s="136"/>
      <c r="M111" s="22" t="s">
        <v>121</v>
      </c>
      <c r="N111" s="22">
        <v>15</v>
      </c>
      <c r="O111" s="136"/>
      <c r="P111" s="22" t="s">
        <v>125</v>
      </c>
      <c r="Q111" s="22">
        <v>15</v>
      </c>
    </row>
    <row r="112" spans="1:17" x14ac:dyDescent="0.25">
      <c r="A112" s="22" t="s">
        <v>106</v>
      </c>
      <c r="B112" s="22">
        <v>5</v>
      </c>
      <c r="C112" s="136"/>
      <c r="D112" s="22" t="s">
        <v>123</v>
      </c>
      <c r="E112" s="22">
        <v>5</v>
      </c>
      <c r="F112" s="136"/>
      <c r="G112" s="22" t="s">
        <v>125</v>
      </c>
      <c r="H112" s="22">
        <v>15</v>
      </c>
      <c r="I112" s="136"/>
      <c r="J112" s="22" t="s">
        <v>112</v>
      </c>
      <c r="K112" s="22">
        <v>10</v>
      </c>
      <c r="L112" s="136"/>
      <c r="M112" s="22" t="s">
        <v>112</v>
      </c>
      <c r="N112" s="22">
        <v>15</v>
      </c>
      <c r="O112" s="136"/>
      <c r="P112" s="22" t="s">
        <v>74</v>
      </c>
      <c r="Q112" s="22">
        <v>15</v>
      </c>
    </row>
    <row r="113" spans="1:17" x14ac:dyDescent="0.25">
      <c r="A113" s="22" t="s">
        <v>117</v>
      </c>
      <c r="B113" s="22">
        <v>5</v>
      </c>
      <c r="C113" s="136"/>
      <c r="D113" s="22" t="s">
        <v>103</v>
      </c>
      <c r="E113" s="22">
        <v>5</v>
      </c>
      <c r="F113" s="136"/>
      <c r="G113" s="22" t="s">
        <v>74</v>
      </c>
      <c r="H113" s="22">
        <v>15</v>
      </c>
      <c r="I113" s="136"/>
      <c r="J113" s="22" t="s">
        <v>125</v>
      </c>
      <c r="K113" s="22">
        <v>10</v>
      </c>
      <c r="L113" s="136"/>
      <c r="M113" s="22" t="s">
        <v>121</v>
      </c>
      <c r="N113" s="22">
        <v>15</v>
      </c>
      <c r="O113" s="136"/>
      <c r="P113" s="22" t="s">
        <v>126</v>
      </c>
      <c r="Q113" s="22">
        <v>15</v>
      </c>
    </row>
    <row r="114" spans="1:17" x14ac:dyDescent="0.25">
      <c r="A114" s="22" t="s">
        <v>100</v>
      </c>
      <c r="B114" s="22">
        <v>5</v>
      </c>
      <c r="C114" s="136"/>
      <c r="D114" s="22" t="s">
        <v>121</v>
      </c>
      <c r="E114" s="22">
        <v>5</v>
      </c>
      <c r="F114" s="136"/>
      <c r="G114" s="22" t="s">
        <v>126</v>
      </c>
      <c r="H114" s="22">
        <v>15</v>
      </c>
      <c r="I114" s="136"/>
      <c r="J114" s="22" t="s">
        <v>126</v>
      </c>
      <c r="K114" s="22">
        <v>10</v>
      </c>
      <c r="L114" s="136"/>
      <c r="M114" s="22" t="s">
        <v>125</v>
      </c>
      <c r="N114" s="22">
        <v>15</v>
      </c>
      <c r="O114" s="136"/>
      <c r="P114" s="22" t="s">
        <v>112</v>
      </c>
      <c r="Q114" s="22">
        <v>15</v>
      </c>
    </row>
    <row r="115" spans="1:17" x14ac:dyDescent="0.25">
      <c r="A115" s="22" t="s">
        <v>117</v>
      </c>
      <c r="B115" s="22">
        <v>5</v>
      </c>
      <c r="C115" s="136"/>
      <c r="D115" s="22" t="s">
        <v>125</v>
      </c>
      <c r="E115" s="22">
        <v>5</v>
      </c>
      <c r="F115" s="136"/>
      <c r="G115" s="22" t="s">
        <v>112</v>
      </c>
      <c r="H115" s="22">
        <v>15</v>
      </c>
      <c r="I115" s="136"/>
      <c r="J115" s="22" t="s">
        <v>103</v>
      </c>
      <c r="K115" s="22">
        <v>10</v>
      </c>
      <c r="L115" s="136"/>
      <c r="M115" s="22" t="s">
        <v>125</v>
      </c>
      <c r="N115" s="22">
        <v>15</v>
      </c>
      <c r="O115" s="136"/>
      <c r="P115" s="22" t="s">
        <v>126</v>
      </c>
      <c r="Q115" s="79" t="s">
        <v>127</v>
      </c>
    </row>
    <row r="116" spans="1:17" x14ac:dyDescent="0.25">
      <c r="A116" s="22" t="s">
        <v>100</v>
      </c>
      <c r="B116" s="22">
        <v>5</v>
      </c>
      <c r="C116" s="136"/>
      <c r="D116" s="22" t="s">
        <v>126</v>
      </c>
      <c r="E116" s="22">
        <v>5</v>
      </c>
      <c r="F116" s="136"/>
      <c r="G116" s="22" t="s">
        <v>126</v>
      </c>
      <c r="H116" s="22">
        <v>15</v>
      </c>
      <c r="I116" s="136"/>
      <c r="J116" s="22" t="s">
        <v>125</v>
      </c>
      <c r="K116" s="22">
        <v>10</v>
      </c>
      <c r="L116" s="136"/>
      <c r="M116" s="22" t="s">
        <v>125</v>
      </c>
      <c r="N116" s="82">
        <v>15</v>
      </c>
      <c r="O116" s="136"/>
      <c r="P116" s="22" t="s">
        <v>113</v>
      </c>
      <c r="Q116" s="22">
        <v>14</v>
      </c>
    </row>
    <row r="117" spans="1:17" x14ac:dyDescent="0.25">
      <c r="A117" s="22" t="s">
        <v>117</v>
      </c>
      <c r="B117" s="22">
        <v>5</v>
      </c>
      <c r="C117" s="136"/>
      <c r="D117" s="22" t="s">
        <v>74</v>
      </c>
      <c r="E117" s="22">
        <v>5</v>
      </c>
      <c r="F117" s="136"/>
      <c r="G117" s="22" t="s">
        <v>112</v>
      </c>
      <c r="H117" s="22">
        <v>15</v>
      </c>
      <c r="I117" s="136"/>
      <c r="J117" s="22" t="s">
        <v>74</v>
      </c>
      <c r="K117" s="22">
        <v>10</v>
      </c>
      <c r="L117" s="136"/>
      <c r="M117" s="22" t="s">
        <v>74</v>
      </c>
      <c r="N117" s="22">
        <v>15</v>
      </c>
      <c r="O117" s="136"/>
      <c r="P117" s="22" t="s">
        <v>74</v>
      </c>
      <c r="Q117" s="79" t="s">
        <v>139</v>
      </c>
    </row>
    <row r="118" spans="1:17" x14ac:dyDescent="0.25">
      <c r="A118" s="22" t="s">
        <v>117</v>
      </c>
      <c r="B118" s="22">
        <v>5</v>
      </c>
      <c r="C118" s="136"/>
      <c r="D118" s="22" t="s">
        <v>125</v>
      </c>
      <c r="E118" s="22">
        <v>5</v>
      </c>
      <c r="F118" s="136"/>
      <c r="G118" s="22" t="s">
        <v>74</v>
      </c>
      <c r="H118" s="22">
        <v>12</v>
      </c>
      <c r="I118" s="136"/>
      <c r="J118" s="22" t="s">
        <v>126</v>
      </c>
      <c r="K118" s="22">
        <v>10</v>
      </c>
      <c r="L118" s="136"/>
      <c r="M118" s="22" t="s">
        <v>125</v>
      </c>
      <c r="N118" s="22">
        <v>15</v>
      </c>
      <c r="O118" s="136"/>
      <c r="P118" s="22" t="s">
        <v>110</v>
      </c>
      <c r="Q118" s="22">
        <v>12</v>
      </c>
    </row>
    <row r="119" spans="1:17" x14ac:dyDescent="0.25">
      <c r="A119" s="22" t="s">
        <v>101</v>
      </c>
      <c r="B119" s="22">
        <v>5</v>
      </c>
      <c r="C119" s="136"/>
      <c r="D119" s="22" t="s">
        <v>121</v>
      </c>
      <c r="E119" s="22">
        <v>5</v>
      </c>
      <c r="F119" s="136"/>
      <c r="G119" s="22" t="s">
        <v>74</v>
      </c>
      <c r="H119" s="22">
        <v>12</v>
      </c>
      <c r="I119" s="136"/>
      <c r="J119" s="22" t="s">
        <v>121</v>
      </c>
      <c r="K119" s="22">
        <v>10</v>
      </c>
      <c r="L119" s="136"/>
      <c r="M119" s="22" t="s">
        <v>74</v>
      </c>
      <c r="N119" s="22">
        <v>15</v>
      </c>
      <c r="O119" s="136"/>
      <c r="P119" s="22" t="s">
        <v>112</v>
      </c>
      <c r="Q119" s="22">
        <v>12</v>
      </c>
    </row>
    <row r="120" spans="1:17" x14ac:dyDescent="0.25">
      <c r="A120" s="22" t="s">
        <v>112</v>
      </c>
      <c r="B120" s="22">
        <v>5</v>
      </c>
      <c r="C120" s="136"/>
      <c r="D120" s="22" t="s">
        <v>125</v>
      </c>
      <c r="E120" s="22">
        <v>5</v>
      </c>
      <c r="F120" s="136"/>
      <c r="G120" s="22" t="s">
        <v>103</v>
      </c>
      <c r="H120" s="22">
        <v>10</v>
      </c>
      <c r="I120" s="136"/>
      <c r="J120" s="22" t="s">
        <v>121</v>
      </c>
      <c r="K120" s="22">
        <v>10</v>
      </c>
      <c r="L120" s="136"/>
      <c r="M120" s="22" t="s">
        <v>74</v>
      </c>
      <c r="N120" s="22">
        <v>15</v>
      </c>
      <c r="O120" s="136"/>
      <c r="P120" s="22" t="s">
        <v>121</v>
      </c>
      <c r="Q120" s="22">
        <v>11</v>
      </c>
    </row>
    <row r="121" spans="1:17" x14ac:dyDescent="0.25">
      <c r="A121" s="22" t="s">
        <v>102</v>
      </c>
      <c r="B121" s="22">
        <v>5</v>
      </c>
      <c r="C121" s="136"/>
      <c r="D121" s="22" t="s">
        <v>74</v>
      </c>
      <c r="E121" s="22">
        <v>5</v>
      </c>
      <c r="F121" s="136"/>
      <c r="G121" s="22" t="s">
        <v>103</v>
      </c>
      <c r="H121" s="22">
        <v>10</v>
      </c>
      <c r="I121" s="136"/>
      <c r="J121" s="22" t="s">
        <v>74</v>
      </c>
      <c r="K121" s="22">
        <v>10</v>
      </c>
      <c r="L121" s="136"/>
      <c r="M121" s="22" t="s">
        <v>74</v>
      </c>
      <c r="N121" s="79" t="s">
        <v>127</v>
      </c>
      <c r="O121" s="136"/>
      <c r="P121" s="22" t="s">
        <v>103</v>
      </c>
      <c r="Q121" s="22">
        <v>10</v>
      </c>
    </row>
    <row r="122" spans="1:17" x14ac:dyDescent="0.25">
      <c r="A122" s="22" t="s">
        <v>121</v>
      </c>
      <c r="B122" s="22">
        <v>5</v>
      </c>
      <c r="C122" s="136"/>
      <c r="D122" s="22" t="s">
        <v>74</v>
      </c>
      <c r="E122" s="22">
        <v>5</v>
      </c>
      <c r="F122" s="136"/>
      <c r="G122" s="22" t="s">
        <v>103</v>
      </c>
      <c r="H122" s="22">
        <v>10</v>
      </c>
      <c r="I122" s="136"/>
      <c r="J122" s="22" t="s">
        <v>74</v>
      </c>
      <c r="K122" s="22">
        <v>10</v>
      </c>
      <c r="L122" s="136"/>
      <c r="M122" s="22" t="s">
        <v>74</v>
      </c>
      <c r="N122" s="79" t="s">
        <v>127</v>
      </c>
      <c r="O122" s="136"/>
      <c r="P122" s="22" t="s">
        <v>101</v>
      </c>
      <c r="Q122" s="22">
        <v>10</v>
      </c>
    </row>
    <row r="123" spans="1:17" x14ac:dyDescent="0.25">
      <c r="A123" s="22" t="s">
        <v>103</v>
      </c>
      <c r="B123" s="22">
        <v>5</v>
      </c>
      <c r="C123" s="136"/>
      <c r="D123" s="22" t="s">
        <v>74</v>
      </c>
      <c r="E123" s="22">
        <v>5</v>
      </c>
      <c r="F123" s="136"/>
      <c r="G123" s="22" t="s">
        <v>103</v>
      </c>
      <c r="H123" s="22">
        <v>10</v>
      </c>
      <c r="I123" s="136"/>
      <c r="J123" s="22" t="s">
        <v>121</v>
      </c>
      <c r="K123" s="22">
        <v>10</v>
      </c>
      <c r="L123" s="136"/>
      <c r="M123" s="22" t="s">
        <v>125</v>
      </c>
      <c r="N123" s="79" t="s">
        <v>127</v>
      </c>
      <c r="O123" s="136"/>
      <c r="P123" s="22" t="s">
        <v>104</v>
      </c>
      <c r="Q123" s="22">
        <v>10</v>
      </c>
    </row>
    <row r="124" spans="1:17" x14ac:dyDescent="0.25">
      <c r="A124" s="22" t="s">
        <v>101</v>
      </c>
      <c r="B124" s="22">
        <v>5</v>
      </c>
      <c r="C124" s="136"/>
      <c r="D124" s="22" t="s">
        <v>74</v>
      </c>
      <c r="E124" s="22">
        <v>5</v>
      </c>
      <c r="F124" s="136"/>
      <c r="G124" s="22" t="s">
        <v>101</v>
      </c>
      <c r="H124" s="22">
        <v>10</v>
      </c>
      <c r="I124" s="136"/>
      <c r="J124" s="22" t="s">
        <v>125</v>
      </c>
      <c r="K124" s="22">
        <v>10</v>
      </c>
      <c r="L124" s="136"/>
      <c r="M124" s="22" t="s">
        <v>103</v>
      </c>
      <c r="N124" s="22">
        <v>13</v>
      </c>
      <c r="O124" s="136"/>
      <c r="P124" s="22" t="s">
        <v>104</v>
      </c>
      <c r="Q124" s="22">
        <v>10</v>
      </c>
    </row>
    <row r="125" spans="1:17" x14ac:dyDescent="0.25">
      <c r="A125" s="22" t="s">
        <v>112</v>
      </c>
      <c r="B125" s="22">
        <v>5</v>
      </c>
      <c r="C125" s="136"/>
      <c r="D125" s="22" t="s">
        <v>109</v>
      </c>
      <c r="E125" s="22">
        <v>5</v>
      </c>
      <c r="F125" s="136"/>
      <c r="G125" s="22" t="s">
        <v>103</v>
      </c>
      <c r="H125" s="22">
        <v>10</v>
      </c>
      <c r="I125" s="136"/>
      <c r="J125" s="22" t="s">
        <v>74</v>
      </c>
      <c r="K125" s="22">
        <v>10</v>
      </c>
      <c r="L125" s="136"/>
      <c r="M125" s="22" t="s">
        <v>110</v>
      </c>
      <c r="N125" s="22">
        <v>12</v>
      </c>
      <c r="O125" s="136"/>
      <c r="P125" s="22" t="s">
        <v>106</v>
      </c>
      <c r="Q125" s="22">
        <v>10</v>
      </c>
    </row>
    <row r="126" spans="1:17" x14ac:dyDescent="0.25">
      <c r="A126" s="22" t="s">
        <v>102</v>
      </c>
      <c r="B126" s="22">
        <v>5</v>
      </c>
      <c r="C126" s="136"/>
      <c r="D126" s="22" t="s">
        <v>125</v>
      </c>
      <c r="E126" s="22">
        <v>5</v>
      </c>
      <c r="F126" s="136"/>
      <c r="G126" s="22" t="s">
        <v>104</v>
      </c>
      <c r="H126" s="22">
        <v>10</v>
      </c>
      <c r="I126" s="136"/>
      <c r="J126" s="22" t="s">
        <v>125</v>
      </c>
      <c r="K126" s="22">
        <v>10</v>
      </c>
      <c r="L126" s="136"/>
      <c r="M126" s="22" t="s">
        <v>112</v>
      </c>
      <c r="N126" s="22">
        <v>12</v>
      </c>
      <c r="O126" s="136"/>
      <c r="P126" s="22" t="s">
        <v>109</v>
      </c>
      <c r="Q126" s="22">
        <v>10</v>
      </c>
    </row>
    <row r="127" spans="1:17" x14ac:dyDescent="0.25">
      <c r="A127" s="22" t="s">
        <v>125</v>
      </c>
      <c r="B127" s="22">
        <v>5</v>
      </c>
      <c r="C127" s="136"/>
      <c r="D127" s="22" t="s">
        <v>125</v>
      </c>
      <c r="E127" s="22">
        <v>5</v>
      </c>
      <c r="F127" s="136"/>
      <c r="G127" s="22" t="s">
        <v>109</v>
      </c>
      <c r="H127" s="22">
        <v>10</v>
      </c>
      <c r="I127" s="136"/>
      <c r="J127" s="22" t="s">
        <v>74</v>
      </c>
      <c r="K127" s="22">
        <v>10</v>
      </c>
      <c r="L127" s="136"/>
      <c r="M127" s="22" t="s">
        <v>126</v>
      </c>
      <c r="N127" s="22">
        <v>12</v>
      </c>
      <c r="O127" s="136"/>
      <c r="P127" s="22" t="s">
        <v>104</v>
      </c>
      <c r="Q127" s="22">
        <v>10</v>
      </c>
    </row>
    <row r="128" spans="1:17" x14ac:dyDescent="0.25">
      <c r="A128" s="22" t="s">
        <v>126</v>
      </c>
      <c r="B128" s="22">
        <v>5</v>
      </c>
      <c r="C128" s="136"/>
      <c r="D128" s="22" t="s">
        <v>125</v>
      </c>
      <c r="E128" s="22">
        <v>5</v>
      </c>
      <c r="F128" s="136"/>
      <c r="G128" s="22" t="s">
        <v>104</v>
      </c>
      <c r="H128" s="22">
        <v>10</v>
      </c>
      <c r="I128" s="136"/>
      <c r="J128" s="22" t="s">
        <v>103</v>
      </c>
      <c r="K128" s="22">
        <v>10</v>
      </c>
      <c r="L128" s="136"/>
      <c r="M128" s="22" t="s">
        <v>126</v>
      </c>
      <c r="N128" s="22">
        <v>12</v>
      </c>
      <c r="O128" s="136"/>
      <c r="P128" s="22" t="s">
        <v>101</v>
      </c>
      <c r="Q128" s="22">
        <v>10</v>
      </c>
    </row>
    <row r="129" spans="1:17" x14ac:dyDescent="0.25">
      <c r="A129" s="22" t="s">
        <v>125</v>
      </c>
      <c r="B129" s="22">
        <v>5</v>
      </c>
      <c r="C129" s="136"/>
      <c r="D129" s="22" t="s">
        <v>126</v>
      </c>
      <c r="E129" s="22">
        <v>5</v>
      </c>
      <c r="F129" s="136"/>
      <c r="G129" s="22" t="s">
        <v>104</v>
      </c>
      <c r="H129" s="22">
        <v>10</v>
      </c>
      <c r="I129" s="136"/>
      <c r="J129" s="22" t="s">
        <v>125</v>
      </c>
      <c r="K129" s="22">
        <v>10</v>
      </c>
      <c r="L129" s="136"/>
      <c r="M129" s="22" t="s">
        <v>121</v>
      </c>
      <c r="N129" s="22">
        <v>11</v>
      </c>
      <c r="O129" s="136"/>
      <c r="P129" s="22" t="s">
        <v>104</v>
      </c>
      <c r="Q129" s="22">
        <v>10</v>
      </c>
    </row>
    <row r="130" spans="1:17" x14ac:dyDescent="0.25">
      <c r="A130" s="22" t="s">
        <v>126</v>
      </c>
      <c r="B130" s="22">
        <v>5</v>
      </c>
      <c r="C130" s="136"/>
      <c r="D130" s="22" t="s">
        <v>125</v>
      </c>
      <c r="E130" s="22">
        <v>5</v>
      </c>
      <c r="F130" s="136"/>
      <c r="G130" s="22" t="s">
        <v>106</v>
      </c>
      <c r="H130" s="22">
        <v>10</v>
      </c>
      <c r="I130" s="136"/>
      <c r="J130" s="22" t="s">
        <v>74</v>
      </c>
      <c r="K130" s="22">
        <v>10</v>
      </c>
      <c r="L130" s="136"/>
      <c r="M130" s="22" t="s">
        <v>101</v>
      </c>
      <c r="N130" s="22">
        <v>10</v>
      </c>
      <c r="O130" s="136"/>
      <c r="P130" s="22" t="s">
        <v>110</v>
      </c>
      <c r="Q130" s="22">
        <v>10</v>
      </c>
    </row>
    <row r="131" spans="1:17" x14ac:dyDescent="0.25">
      <c r="A131" s="22" t="s">
        <v>121</v>
      </c>
      <c r="B131" s="22">
        <v>5</v>
      </c>
      <c r="C131" s="136"/>
      <c r="D131" s="22" t="s">
        <v>74</v>
      </c>
      <c r="E131" s="22">
        <v>5</v>
      </c>
      <c r="F131" s="136"/>
      <c r="G131" s="22" t="s">
        <v>111</v>
      </c>
      <c r="H131" s="22">
        <v>10</v>
      </c>
      <c r="I131" s="136"/>
      <c r="J131" s="22" t="s">
        <v>74</v>
      </c>
      <c r="K131" s="22">
        <v>10</v>
      </c>
      <c r="L131" s="136"/>
      <c r="M131" s="22" t="s">
        <v>103</v>
      </c>
      <c r="N131" s="22">
        <v>10</v>
      </c>
      <c r="O131" s="136"/>
      <c r="P131" s="22" t="s">
        <v>103</v>
      </c>
      <c r="Q131" s="22">
        <v>10</v>
      </c>
    </row>
    <row r="132" spans="1:17" x14ac:dyDescent="0.25">
      <c r="A132" s="22" t="s">
        <v>125</v>
      </c>
      <c r="B132" s="22">
        <v>5</v>
      </c>
      <c r="C132" s="136"/>
      <c r="D132" s="22" t="s">
        <v>126</v>
      </c>
      <c r="E132" s="22">
        <v>5</v>
      </c>
      <c r="F132" s="136"/>
      <c r="G132" s="22" t="s">
        <v>110</v>
      </c>
      <c r="H132" s="22">
        <v>10</v>
      </c>
      <c r="I132" s="136"/>
      <c r="J132" s="22" t="s">
        <v>121</v>
      </c>
      <c r="K132" s="22">
        <v>10</v>
      </c>
      <c r="L132" s="136"/>
      <c r="M132" s="22" t="s">
        <v>101</v>
      </c>
      <c r="N132" s="22">
        <v>10</v>
      </c>
      <c r="O132" s="136"/>
      <c r="P132" s="22" t="s">
        <v>112</v>
      </c>
      <c r="Q132" s="22">
        <v>10</v>
      </c>
    </row>
    <row r="133" spans="1:17" x14ac:dyDescent="0.25">
      <c r="A133" s="22" t="s">
        <v>121</v>
      </c>
      <c r="B133" s="22">
        <v>5</v>
      </c>
      <c r="C133" s="136"/>
      <c r="D133" s="22" t="s">
        <v>74</v>
      </c>
      <c r="E133" s="22">
        <v>5</v>
      </c>
      <c r="F133" s="136"/>
      <c r="G133" s="22" t="s">
        <v>111</v>
      </c>
      <c r="H133" s="22">
        <v>10</v>
      </c>
      <c r="I133" s="136"/>
      <c r="J133" s="22" t="s">
        <v>122</v>
      </c>
      <c r="K133" s="22">
        <v>10</v>
      </c>
      <c r="L133" s="136"/>
      <c r="M133" s="22" t="s">
        <v>104</v>
      </c>
      <c r="N133" s="22">
        <v>10</v>
      </c>
      <c r="O133" s="136"/>
      <c r="P133" s="22" t="s">
        <v>111</v>
      </c>
      <c r="Q133" s="22">
        <v>10</v>
      </c>
    </row>
    <row r="134" spans="1:17" x14ac:dyDescent="0.25">
      <c r="A134" s="22" t="s">
        <v>74</v>
      </c>
      <c r="B134" s="22">
        <v>5</v>
      </c>
      <c r="C134" s="136"/>
      <c r="D134" s="22" t="s">
        <v>126</v>
      </c>
      <c r="E134" s="22">
        <v>5</v>
      </c>
      <c r="F134" s="136"/>
      <c r="G134" s="22" t="s">
        <v>109</v>
      </c>
      <c r="H134" s="22">
        <v>10</v>
      </c>
      <c r="I134" s="136"/>
      <c r="J134" s="22" t="s">
        <v>126</v>
      </c>
      <c r="K134" s="22">
        <v>10</v>
      </c>
      <c r="L134" s="136"/>
      <c r="M134" s="22" t="s">
        <v>104</v>
      </c>
      <c r="N134" s="22">
        <v>10</v>
      </c>
      <c r="O134" s="136"/>
      <c r="P134" s="22" t="s">
        <v>111</v>
      </c>
      <c r="Q134" s="22">
        <v>10</v>
      </c>
    </row>
    <row r="135" spans="1:17" x14ac:dyDescent="0.25">
      <c r="A135" s="22" t="s">
        <v>125</v>
      </c>
      <c r="B135" s="22">
        <v>5</v>
      </c>
      <c r="C135" s="136"/>
      <c r="D135" s="22" t="s">
        <v>74</v>
      </c>
      <c r="E135" s="22">
        <v>5</v>
      </c>
      <c r="F135" s="136"/>
      <c r="G135" s="22" t="s">
        <v>117</v>
      </c>
      <c r="H135" s="22">
        <v>10</v>
      </c>
      <c r="I135" s="136"/>
      <c r="J135" s="22" t="s">
        <v>125</v>
      </c>
      <c r="K135" s="22">
        <v>10</v>
      </c>
      <c r="L135" s="136"/>
      <c r="M135" s="22" t="s">
        <v>106</v>
      </c>
      <c r="N135" s="22">
        <v>10</v>
      </c>
      <c r="O135" s="136"/>
      <c r="P135" s="22" t="s">
        <v>111</v>
      </c>
      <c r="Q135" s="22">
        <v>10</v>
      </c>
    </row>
    <row r="136" spans="1:17" x14ac:dyDescent="0.25">
      <c r="A136" s="22" t="s">
        <v>125</v>
      </c>
      <c r="B136" s="22">
        <v>5</v>
      </c>
      <c r="C136" s="136"/>
      <c r="D136" s="22" t="s">
        <v>109</v>
      </c>
      <c r="E136" s="22">
        <v>5</v>
      </c>
      <c r="F136" s="136"/>
      <c r="G136" s="22" t="s">
        <v>112</v>
      </c>
      <c r="H136" s="22">
        <v>10</v>
      </c>
      <c r="I136" s="136"/>
      <c r="J136" s="22" t="s">
        <v>125</v>
      </c>
      <c r="K136" s="22">
        <v>10</v>
      </c>
      <c r="L136" s="136"/>
      <c r="M136" s="22" t="s">
        <v>104</v>
      </c>
      <c r="N136" s="22">
        <v>10</v>
      </c>
      <c r="O136" s="136"/>
      <c r="P136" s="22" t="s">
        <v>100</v>
      </c>
      <c r="Q136" s="22">
        <v>10</v>
      </c>
    </row>
    <row r="137" spans="1:17" x14ac:dyDescent="0.25">
      <c r="A137" s="22" t="s">
        <v>74</v>
      </c>
      <c r="B137" s="22">
        <v>5</v>
      </c>
      <c r="C137" s="136"/>
      <c r="D137" s="22" t="s">
        <v>74</v>
      </c>
      <c r="E137" s="22">
        <v>5</v>
      </c>
      <c r="F137" s="136"/>
      <c r="G137" s="22" t="s">
        <v>112</v>
      </c>
      <c r="H137" s="22">
        <v>10</v>
      </c>
      <c r="I137" s="136"/>
      <c r="J137" s="22" t="s">
        <v>74</v>
      </c>
      <c r="K137" s="22">
        <v>10</v>
      </c>
      <c r="L137" s="136"/>
      <c r="M137" s="22" t="s">
        <v>109</v>
      </c>
      <c r="N137" s="22">
        <v>10</v>
      </c>
      <c r="O137" s="136"/>
      <c r="P137" s="22" t="s">
        <v>117</v>
      </c>
      <c r="Q137" s="22">
        <v>10</v>
      </c>
    </row>
    <row r="138" spans="1:17" x14ac:dyDescent="0.25">
      <c r="A138" s="22" t="s">
        <v>74</v>
      </c>
      <c r="B138" s="22">
        <v>5</v>
      </c>
      <c r="C138" s="136"/>
      <c r="D138" s="22" t="s">
        <v>106</v>
      </c>
      <c r="E138" s="22" t="s">
        <v>107</v>
      </c>
      <c r="F138" s="136"/>
      <c r="G138" s="22" t="s">
        <v>121</v>
      </c>
      <c r="H138" s="22">
        <v>10</v>
      </c>
      <c r="I138" s="136"/>
      <c r="J138" s="22" t="s">
        <v>126</v>
      </c>
      <c r="K138" s="22">
        <v>10</v>
      </c>
      <c r="L138" s="136"/>
      <c r="M138" s="22" t="s">
        <v>104</v>
      </c>
      <c r="N138" s="22">
        <v>10</v>
      </c>
      <c r="O138" s="136"/>
      <c r="P138" s="22" t="s">
        <v>100</v>
      </c>
      <c r="Q138" s="22">
        <v>10</v>
      </c>
    </row>
    <row r="139" spans="1:17" x14ac:dyDescent="0.25">
      <c r="A139" s="22" t="s">
        <v>121</v>
      </c>
      <c r="B139" s="22">
        <v>5</v>
      </c>
      <c r="C139" s="136"/>
      <c r="D139" s="22" t="s">
        <v>106</v>
      </c>
      <c r="E139" s="22" t="s">
        <v>107</v>
      </c>
      <c r="F139" s="136"/>
      <c r="G139" s="22" t="s">
        <v>112</v>
      </c>
      <c r="H139" s="22">
        <v>10</v>
      </c>
      <c r="I139" s="136"/>
      <c r="J139" s="22" t="s">
        <v>126</v>
      </c>
      <c r="K139" s="22">
        <v>10</v>
      </c>
      <c r="L139" s="136"/>
      <c r="M139" s="22" t="s">
        <v>110</v>
      </c>
      <c r="N139" s="22">
        <v>10</v>
      </c>
      <c r="O139" s="136"/>
      <c r="P139" s="22" t="s">
        <v>101</v>
      </c>
      <c r="Q139" s="22">
        <v>10</v>
      </c>
    </row>
    <row r="140" spans="1:17" x14ac:dyDescent="0.25">
      <c r="A140" s="22" t="s">
        <v>125</v>
      </c>
      <c r="B140" s="22">
        <v>5</v>
      </c>
      <c r="C140" s="136"/>
      <c r="D140" s="22" t="s">
        <v>101</v>
      </c>
      <c r="E140" s="22">
        <v>4</v>
      </c>
      <c r="F140" s="136"/>
      <c r="G140" s="22" t="s">
        <v>74</v>
      </c>
      <c r="H140" s="22">
        <v>10</v>
      </c>
      <c r="I140" s="136"/>
      <c r="J140" s="22" t="s">
        <v>112</v>
      </c>
      <c r="K140" s="22">
        <v>10</v>
      </c>
      <c r="L140" s="136"/>
      <c r="M140" s="22" t="s">
        <v>104</v>
      </c>
      <c r="N140" s="22">
        <v>10</v>
      </c>
      <c r="O140" s="136"/>
      <c r="P140" s="22" t="s">
        <v>101</v>
      </c>
      <c r="Q140" s="22">
        <v>10</v>
      </c>
    </row>
    <row r="141" spans="1:17" x14ac:dyDescent="0.25">
      <c r="A141" s="22" t="s">
        <v>125</v>
      </c>
      <c r="B141" s="22">
        <v>5</v>
      </c>
      <c r="C141" s="136"/>
      <c r="D141" s="22" t="s">
        <v>103</v>
      </c>
      <c r="E141" s="22">
        <v>4</v>
      </c>
      <c r="F141" s="136"/>
      <c r="G141" s="22" t="s">
        <v>103</v>
      </c>
      <c r="H141" s="22">
        <v>10</v>
      </c>
      <c r="I141" s="136"/>
      <c r="J141" s="22" t="s">
        <v>112</v>
      </c>
      <c r="K141" s="22">
        <v>10</v>
      </c>
      <c r="L141" s="136"/>
      <c r="M141" s="22" t="s">
        <v>103</v>
      </c>
      <c r="N141" s="22">
        <v>10</v>
      </c>
      <c r="O141" s="136"/>
      <c r="P141" s="22" t="s">
        <v>112</v>
      </c>
      <c r="Q141" s="22">
        <v>10</v>
      </c>
    </row>
    <row r="142" spans="1:17" x14ac:dyDescent="0.25">
      <c r="A142" s="22" t="s">
        <v>109</v>
      </c>
      <c r="B142" s="22">
        <v>5</v>
      </c>
      <c r="C142" s="136"/>
      <c r="D142" s="22" t="s">
        <v>101</v>
      </c>
      <c r="E142" s="22">
        <v>4</v>
      </c>
      <c r="F142" s="136"/>
      <c r="G142" s="22" t="s">
        <v>125</v>
      </c>
      <c r="H142" s="22">
        <v>10</v>
      </c>
      <c r="I142" s="136"/>
      <c r="J142" s="22" t="s">
        <v>126</v>
      </c>
      <c r="K142" s="79" t="s">
        <v>145</v>
      </c>
      <c r="L142" s="136"/>
      <c r="M142" s="22" t="s">
        <v>112</v>
      </c>
      <c r="N142" s="22">
        <v>10</v>
      </c>
      <c r="O142" s="136"/>
      <c r="P142" s="22" t="s">
        <v>124</v>
      </c>
      <c r="Q142" s="22">
        <v>10</v>
      </c>
    </row>
    <row r="143" spans="1:17" x14ac:dyDescent="0.25">
      <c r="A143" s="22" t="s">
        <v>125</v>
      </c>
      <c r="B143" s="22">
        <v>5</v>
      </c>
      <c r="C143" s="136"/>
      <c r="D143" s="22" t="s">
        <v>101</v>
      </c>
      <c r="E143" s="22">
        <v>4</v>
      </c>
      <c r="F143" s="136"/>
      <c r="G143" s="22" t="s">
        <v>126</v>
      </c>
      <c r="H143" s="22">
        <v>10</v>
      </c>
      <c r="I143" s="136"/>
      <c r="J143" s="22" t="s">
        <v>109</v>
      </c>
      <c r="K143" s="79" t="s">
        <v>114</v>
      </c>
      <c r="L143" s="136"/>
      <c r="M143" s="22" t="s">
        <v>111</v>
      </c>
      <c r="N143" s="22">
        <v>10</v>
      </c>
      <c r="O143" s="136"/>
      <c r="P143" s="22" t="s">
        <v>125</v>
      </c>
      <c r="Q143" s="22">
        <v>10</v>
      </c>
    </row>
    <row r="144" spans="1:17" x14ac:dyDescent="0.25">
      <c r="A144" s="22" t="s">
        <v>74</v>
      </c>
      <c r="B144" s="22">
        <v>5</v>
      </c>
      <c r="C144" s="136"/>
      <c r="D144" s="22" t="s">
        <v>101</v>
      </c>
      <c r="E144" s="22">
        <v>4</v>
      </c>
      <c r="F144" s="136"/>
      <c r="G144" s="22" t="s">
        <v>103</v>
      </c>
      <c r="H144" s="22">
        <v>10</v>
      </c>
      <c r="I144" s="136"/>
      <c r="J144" s="22" t="s">
        <v>106</v>
      </c>
      <c r="K144" s="22">
        <v>8</v>
      </c>
      <c r="L144" s="136"/>
      <c r="M144" s="22" t="s">
        <v>111</v>
      </c>
      <c r="N144" s="22">
        <v>10</v>
      </c>
      <c r="O144" s="136"/>
      <c r="P144" s="22" t="s">
        <v>74</v>
      </c>
      <c r="Q144" s="22">
        <v>10</v>
      </c>
    </row>
    <row r="145" spans="1:17" x14ac:dyDescent="0.25">
      <c r="A145" s="22" t="s">
        <v>74</v>
      </c>
      <c r="B145" s="22">
        <v>5</v>
      </c>
      <c r="C145" s="136"/>
      <c r="D145" s="22" t="s">
        <v>103</v>
      </c>
      <c r="E145" s="22">
        <v>4</v>
      </c>
      <c r="F145" s="136"/>
      <c r="G145" s="22" t="s">
        <v>125</v>
      </c>
      <c r="H145" s="22">
        <v>10</v>
      </c>
      <c r="I145" s="136"/>
      <c r="J145" s="22" t="s">
        <v>113</v>
      </c>
      <c r="K145" s="22">
        <v>8</v>
      </c>
      <c r="L145" s="136"/>
      <c r="M145" s="22" t="s">
        <v>111</v>
      </c>
      <c r="N145" s="22">
        <v>10</v>
      </c>
      <c r="O145" s="136"/>
      <c r="P145" s="22" t="s">
        <v>126</v>
      </c>
      <c r="Q145" s="22">
        <v>10</v>
      </c>
    </row>
    <row r="146" spans="1:17" x14ac:dyDescent="0.25">
      <c r="A146" s="22" t="s">
        <v>126</v>
      </c>
      <c r="B146" s="22">
        <v>5</v>
      </c>
      <c r="C146" s="136"/>
      <c r="D146" s="22" t="s">
        <v>106</v>
      </c>
      <c r="E146" s="22">
        <v>4</v>
      </c>
      <c r="F146" s="136"/>
      <c r="G146" s="22" t="s">
        <v>126</v>
      </c>
      <c r="H146" s="22">
        <v>10</v>
      </c>
      <c r="I146" s="136"/>
      <c r="J146" s="22" t="s">
        <v>74</v>
      </c>
      <c r="K146" s="22">
        <v>7</v>
      </c>
      <c r="L146" s="136"/>
      <c r="M146" s="22" t="s">
        <v>111</v>
      </c>
      <c r="N146" s="22">
        <v>10</v>
      </c>
      <c r="O146" s="136"/>
      <c r="P146" s="22" t="s">
        <v>124</v>
      </c>
      <c r="Q146" s="22">
        <v>10</v>
      </c>
    </row>
    <row r="147" spans="1:17" x14ac:dyDescent="0.25">
      <c r="A147" s="22" t="s">
        <v>126</v>
      </c>
      <c r="B147" s="22">
        <v>5</v>
      </c>
      <c r="C147" s="136"/>
      <c r="D147" s="22" t="s">
        <v>103</v>
      </c>
      <c r="E147" s="22">
        <v>4</v>
      </c>
      <c r="F147" s="136"/>
      <c r="G147" s="22" t="s">
        <v>121</v>
      </c>
      <c r="H147" s="22">
        <v>10</v>
      </c>
      <c r="I147" s="136"/>
      <c r="J147" s="22" t="s">
        <v>101</v>
      </c>
      <c r="K147" s="22">
        <v>6</v>
      </c>
      <c r="L147" s="136"/>
      <c r="M147" s="22" t="s">
        <v>117</v>
      </c>
      <c r="N147" s="22">
        <v>10</v>
      </c>
      <c r="O147" s="136"/>
      <c r="P147" s="22" t="s">
        <v>125</v>
      </c>
      <c r="Q147" s="22">
        <v>10</v>
      </c>
    </row>
    <row r="148" spans="1:17" x14ac:dyDescent="0.25">
      <c r="A148" s="22" t="s">
        <v>74</v>
      </c>
      <c r="B148" s="22">
        <v>5</v>
      </c>
      <c r="C148" s="136"/>
      <c r="D148" s="22" t="s">
        <v>109</v>
      </c>
      <c r="E148" s="22">
        <v>4</v>
      </c>
      <c r="F148" s="136"/>
      <c r="G148" s="22" t="s">
        <v>74</v>
      </c>
      <c r="H148" s="22">
        <v>10</v>
      </c>
      <c r="I148" s="136"/>
      <c r="J148" s="22" t="s">
        <v>125</v>
      </c>
      <c r="K148" s="22">
        <v>6</v>
      </c>
      <c r="L148" s="136"/>
      <c r="M148" s="22" t="s">
        <v>100</v>
      </c>
      <c r="N148" s="22">
        <v>10</v>
      </c>
      <c r="O148" s="136"/>
      <c r="P148" s="22" t="s">
        <v>103</v>
      </c>
      <c r="Q148" s="22">
        <v>10</v>
      </c>
    </row>
    <row r="149" spans="1:17" x14ac:dyDescent="0.25">
      <c r="A149" s="22" t="s">
        <v>125</v>
      </c>
      <c r="B149" s="22">
        <v>5</v>
      </c>
      <c r="C149" s="136"/>
      <c r="D149" s="22" t="s">
        <v>112</v>
      </c>
      <c r="E149" s="22">
        <v>4</v>
      </c>
      <c r="F149" s="136"/>
      <c r="G149" s="22" t="s">
        <v>74</v>
      </c>
      <c r="H149" s="22">
        <v>10</v>
      </c>
      <c r="I149" s="136"/>
      <c r="J149" s="22" t="s">
        <v>111</v>
      </c>
      <c r="K149" s="22">
        <v>5</v>
      </c>
      <c r="L149" s="136"/>
      <c r="M149" s="22" t="s">
        <v>117</v>
      </c>
      <c r="N149" s="22">
        <v>10</v>
      </c>
      <c r="O149" s="136"/>
      <c r="P149" s="22" t="s">
        <v>126</v>
      </c>
      <c r="Q149" s="22">
        <v>10</v>
      </c>
    </row>
    <row r="150" spans="1:17" x14ac:dyDescent="0.25">
      <c r="A150" s="22" t="s">
        <v>125</v>
      </c>
      <c r="B150" s="22">
        <v>5</v>
      </c>
      <c r="C150" s="136"/>
      <c r="D150" s="22" t="s">
        <v>121</v>
      </c>
      <c r="E150" s="22">
        <v>4</v>
      </c>
      <c r="F150" s="136"/>
      <c r="G150" s="22" t="s">
        <v>74</v>
      </c>
      <c r="H150" s="22">
        <v>10</v>
      </c>
      <c r="I150" s="136"/>
      <c r="J150" s="22" t="s">
        <v>112</v>
      </c>
      <c r="K150" s="22">
        <v>5</v>
      </c>
      <c r="L150" s="136"/>
      <c r="M150" s="22" t="s">
        <v>100</v>
      </c>
      <c r="N150" s="22">
        <v>10</v>
      </c>
      <c r="O150" s="136"/>
      <c r="P150" s="22" t="s">
        <v>121</v>
      </c>
      <c r="Q150" s="22">
        <v>10</v>
      </c>
    </row>
    <row r="151" spans="1:17" x14ac:dyDescent="0.25">
      <c r="A151" s="22" t="s">
        <v>74</v>
      </c>
      <c r="B151" s="22">
        <v>5</v>
      </c>
      <c r="C151" s="136"/>
      <c r="D151" s="22" t="s">
        <v>74</v>
      </c>
      <c r="E151" s="22">
        <v>4</v>
      </c>
      <c r="F151" s="136"/>
      <c r="G151" s="22" t="s">
        <v>121</v>
      </c>
      <c r="H151" s="22">
        <v>10</v>
      </c>
      <c r="I151" s="136"/>
      <c r="J151" s="22" t="s">
        <v>110</v>
      </c>
      <c r="K151" s="22">
        <v>5</v>
      </c>
      <c r="L151" s="136"/>
      <c r="M151" s="22" t="s">
        <v>101</v>
      </c>
      <c r="N151" s="22">
        <v>10</v>
      </c>
      <c r="O151" s="136"/>
      <c r="P151" s="22" t="s">
        <v>125</v>
      </c>
      <c r="Q151" s="22">
        <v>10</v>
      </c>
    </row>
    <row r="152" spans="1:17" x14ac:dyDescent="0.25">
      <c r="A152" s="22" t="s">
        <v>112</v>
      </c>
      <c r="B152" s="22">
        <v>5</v>
      </c>
      <c r="C152" s="136"/>
      <c r="D152" s="22" t="s">
        <v>121</v>
      </c>
      <c r="E152" s="22">
        <v>4</v>
      </c>
      <c r="F152" s="136"/>
      <c r="G152" s="22" t="s">
        <v>74</v>
      </c>
      <c r="H152" s="22">
        <v>10</v>
      </c>
      <c r="I152" s="136"/>
      <c r="J152" s="22" t="s">
        <v>103</v>
      </c>
      <c r="K152" s="22">
        <v>5</v>
      </c>
      <c r="L152" s="136"/>
      <c r="M152" s="22" t="s">
        <v>101</v>
      </c>
      <c r="N152" s="22">
        <v>10</v>
      </c>
      <c r="O152" s="136"/>
      <c r="P152" s="22" t="s">
        <v>74</v>
      </c>
      <c r="Q152" s="22">
        <v>10</v>
      </c>
    </row>
    <row r="153" spans="1:17" x14ac:dyDescent="0.25">
      <c r="A153" s="22" t="s">
        <v>126</v>
      </c>
      <c r="B153" s="22">
        <v>5</v>
      </c>
      <c r="C153" s="136"/>
      <c r="D153" s="22" t="s">
        <v>124</v>
      </c>
      <c r="E153" s="22">
        <v>4</v>
      </c>
      <c r="F153" s="136"/>
      <c r="G153" s="22" t="s">
        <v>125</v>
      </c>
      <c r="H153" s="22">
        <v>10</v>
      </c>
      <c r="I153" s="136"/>
      <c r="J153" s="22" t="s">
        <v>104</v>
      </c>
      <c r="K153" s="22">
        <v>5</v>
      </c>
      <c r="L153" s="136"/>
      <c r="M153" s="22" t="s">
        <v>102</v>
      </c>
      <c r="N153" s="22">
        <v>10</v>
      </c>
      <c r="O153" s="136"/>
      <c r="P153" s="22" t="s">
        <v>109</v>
      </c>
      <c r="Q153" s="22">
        <v>10</v>
      </c>
    </row>
    <row r="154" spans="1:17" x14ac:dyDescent="0.25">
      <c r="A154" s="22" t="s">
        <v>74</v>
      </c>
      <c r="B154" s="22">
        <v>5</v>
      </c>
      <c r="C154" s="136"/>
      <c r="D154" s="22" t="s">
        <v>74</v>
      </c>
      <c r="E154" s="22">
        <v>4</v>
      </c>
      <c r="F154" s="136"/>
      <c r="G154" s="22" t="s">
        <v>74</v>
      </c>
      <c r="H154" s="22">
        <v>10</v>
      </c>
      <c r="I154" s="136"/>
      <c r="J154" s="22" t="s">
        <v>112</v>
      </c>
      <c r="K154" s="22">
        <v>5</v>
      </c>
      <c r="L154" s="136"/>
      <c r="M154" s="22" t="s">
        <v>109</v>
      </c>
      <c r="N154" s="22">
        <v>10</v>
      </c>
      <c r="O154" s="136"/>
      <c r="P154" s="22" t="s">
        <v>122</v>
      </c>
      <c r="Q154" s="22">
        <v>10</v>
      </c>
    </row>
    <row r="155" spans="1:17" x14ac:dyDescent="0.25">
      <c r="A155" s="22" t="s">
        <v>111</v>
      </c>
      <c r="B155" s="22">
        <v>5</v>
      </c>
      <c r="C155" s="136"/>
      <c r="D155" s="22" t="s">
        <v>103</v>
      </c>
      <c r="E155" s="22">
        <v>4</v>
      </c>
      <c r="F155" s="136"/>
      <c r="G155" s="22" t="s">
        <v>121</v>
      </c>
      <c r="H155" s="22">
        <v>10</v>
      </c>
      <c r="I155" s="136"/>
      <c r="J155" s="22" t="s">
        <v>109</v>
      </c>
      <c r="K155" s="22">
        <v>5</v>
      </c>
      <c r="L155" s="136"/>
      <c r="M155" s="22" t="s">
        <v>74</v>
      </c>
      <c r="N155" s="22">
        <v>10</v>
      </c>
      <c r="O155" s="136"/>
      <c r="P155" s="22" t="s">
        <v>125</v>
      </c>
      <c r="Q155" s="22">
        <v>10</v>
      </c>
    </row>
    <row r="156" spans="1:17" x14ac:dyDescent="0.25">
      <c r="A156" s="22" t="s">
        <v>126</v>
      </c>
      <c r="B156" s="22">
        <v>5</v>
      </c>
      <c r="C156" s="136"/>
      <c r="D156" s="22" t="s">
        <v>121</v>
      </c>
      <c r="E156" s="22">
        <v>4</v>
      </c>
      <c r="F156" s="136"/>
      <c r="G156" s="22" t="s">
        <v>74</v>
      </c>
      <c r="H156" s="22">
        <v>10</v>
      </c>
      <c r="I156" s="136"/>
      <c r="J156" s="22" t="s">
        <v>110</v>
      </c>
      <c r="K156" s="22">
        <v>5</v>
      </c>
      <c r="L156" s="136"/>
      <c r="M156" s="22" t="s">
        <v>112</v>
      </c>
      <c r="N156" s="22">
        <v>10</v>
      </c>
      <c r="O156" s="136"/>
      <c r="P156" s="22" t="s">
        <v>103</v>
      </c>
      <c r="Q156" s="22">
        <v>10</v>
      </c>
    </row>
    <row r="157" spans="1:17" x14ac:dyDescent="0.25">
      <c r="A157" s="22" t="s">
        <v>126</v>
      </c>
      <c r="B157" s="22">
        <v>5</v>
      </c>
      <c r="C157" s="136"/>
      <c r="D157" s="22" t="s">
        <v>125</v>
      </c>
      <c r="E157" s="22">
        <v>4</v>
      </c>
      <c r="F157" s="136"/>
      <c r="G157" s="22" t="s">
        <v>74</v>
      </c>
      <c r="H157" s="22">
        <v>10</v>
      </c>
      <c r="I157" s="136"/>
      <c r="J157" s="22" t="s">
        <v>111</v>
      </c>
      <c r="K157" s="22">
        <v>5</v>
      </c>
      <c r="L157" s="136"/>
      <c r="M157" s="22" t="s">
        <v>102</v>
      </c>
      <c r="N157" s="22">
        <v>10</v>
      </c>
      <c r="O157" s="136"/>
      <c r="P157" s="22" t="s">
        <v>74</v>
      </c>
      <c r="Q157" s="22">
        <v>10</v>
      </c>
    </row>
    <row r="158" spans="1:17" x14ac:dyDescent="0.25">
      <c r="A158" s="22" t="s">
        <v>74</v>
      </c>
      <c r="B158" s="22">
        <v>5</v>
      </c>
      <c r="C158" s="136"/>
      <c r="D158" s="22" t="s">
        <v>74</v>
      </c>
      <c r="E158" s="22">
        <v>4</v>
      </c>
      <c r="F158" s="136"/>
      <c r="G158" s="22" t="s">
        <v>74</v>
      </c>
      <c r="H158" s="22">
        <v>10</v>
      </c>
      <c r="I158" s="136"/>
      <c r="J158" s="22" t="s">
        <v>110</v>
      </c>
      <c r="K158" s="22">
        <v>5</v>
      </c>
      <c r="L158" s="136"/>
      <c r="M158" s="22" t="s">
        <v>124</v>
      </c>
      <c r="N158" s="22">
        <v>10</v>
      </c>
      <c r="O158" s="136"/>
      <c r="P158" s="22" t="s">
        <v>74</v>
      </c>
      <c r="Q158" s="22">
        <v>10</v>
      </c>
    </row>
    <row r="159" spans="1:17" x14ac:dyDescent="0.25">
      <c r="A159" s="22" t="s">
        <v>74</v>
      </c>
      <c r="B159" s="22">
        <v>5</v>
      </c>
      <c r="C159" s="136"/>
      <c r="D159" s="22" t="s">
        <v>125</v>
      </c>
      <c r="E159" s="22">
        <v>4</v>
      </c>
      <c r="F159" s="136"/>
      <c r="G159" s="22" t="s">
        <v>103</v>
      </c>
      <c r="H159" s="22">
        <v>10</v>
      </c>
      <c r="I159" s="136"/>
      <c r="J159" s="22" t="s">
        <v>100</v>
      </c>
      <c r="K159" s="22">
        <v>5</v>
      </c>
      <c r="L159" s="136"/>
      <c r="M159" s="22" t="s">
        <v>109</v>
      </c>
      <c r="N159" s="22">
        <v>10</v>
      </c>
      <c r="O159" s="136"/>
      <c r="P159" s="22" t="s">
        <v>125</v>
      </c>
      <c r="Q159" s="22">
        <v>10</v>
      </c>
    </row>
    <row r="160" spans="1:17" x14ac:dyDescent="0.25">
      <c r="A160" s="22" t="s">
        <v>106</v>
      </c>
      <c r="B160" s="22" t="s">
        <v>107</v>
      </c>
      <c r="C160" s="136"/>
      <c r="D160" s="22" t="s">
        <v>103</v>
      </c>
      <c r="E160" s="22">
        <v>4</v>
      </c>
      <c r="F160" s="136"/>
      <c r="G160" s="22" t="s">
        <v>125</v>
      </c>
      <c r="H160" s="22">
        <v>10</v>
      </c>
      <c r="I160" s="136"/>
      <c r="J160" s="22" t="s">
        <v>101</v>
      </c>
      <c r="K160" s="22">
        <v>5</v>
      </c>
      <c r="L160" s="136"/>
      <c r="M160" s="22" t="s">
        <v>125</v>
      </c>
      <c r="N160" s="22">
        <v>10</v>
      </c>
      <c r="O160" s="136"/>
      <c r="P160" s="22" t="s">
        <v>74</v>
      </c>
      <c r="Q160" s="22">
        <v>10</v>
      </c>
    </row>
    <row r="161" spans="1:17" x14ac:dyDescent="0.25">
      <c r="A161" s="22" t="s">
        <v>106</v>
      </c>
      <c r="B161" s="22" t="s">
        <v>107</v>
      </c>
      <c r="C161" s="136"/>
      <c r="D161" s="22" t="s">
        <v>125</v>
      </c>
      <c r="E161" s="22">
        <v>4</v>
      </c>
      <c r="F161" s="136"/>
      <c r="G161" s="22" t="s">
        <v>74</v>
      </c>
      <c r="H161" s="22">
        <v>10</v>
      </c>
      <c r="I161" s="136"/>
      <c r="J161" s="22" t="s">
        <v>74</v>
      </c>
      <c r="K161" s="22">
        <v>5</v>
      </c>
      <c r="L161" s="136"/>
      <c r="M161" s="22" t="s">
        <v>74</v>
      </c>
      <c r="N161" s="22">
        <v>10</v>
      </c>
      <c r="O161" s="136"/>
      <c r="P161" s="22" t="s">
        <v>125</v>
      </c>
      <c r="Q161" s="22">
        <v>10</v>
      </c>
    </row>
    <row r="162" spans="1:17" x14ac:dyDescent="0.25">
      <c r="A162" s="22" t="s">
        <v>126</v>
      </c>
      <c r="B162" s="22" t="s">
        <v>107</v>
      </c>
      <c r="C162" s="136"/>
      <c r="D162" s="22" t="s">
        <v>125</v>
      </c>
      <c r="E162" s="22">
        <v>4</v>
      </c>
      <c r="F162" s="136"/>
      <c r="G162" s="22" t="s">
        <v>74</v>
      </c>
      <c r="H162" s="22">
        <v>10</v>
      </c>
      <c r="I162" s="136"/>
      <c r="J162" s="22" t="s">
        <v>124</v>
      </c>
      <c r="K162" s="22">
        <v>5</v>
      </c>
      <c r="L162" s="136"/>
      <c r="M162" s="22" t="s">
        <v>126</v>
      </c>
      <c r="N162" s="22">
        <v>10</v>
      </c>
      <c r="O162" s="136"/>
      <c r="P162" s="22" t="s">
        <v>109</v>
      </c>
      <c r="Q162" s="22">
        <v>10</v>
      </c>
    </row>
    <row r="163" spans="1:17" x14ac:dyDescent="0.25">
      <c r="A163" s="22" t="s">
        <v>103</v>
      </c>
      <c r="B163" s="22">
        <v>4</v>
      </c>
      <c r="C163" s="136"/>
      <c r="D163" s="22" t="s">
        <v>125</v>
      </c>
      <c r="E163" s="22">
        <v>4</v>
      </c>
      <c r="F163" s="136"/>
      <c r="G163" s="22" t="s">
        <v>121</v>
      </c>
      <c r="H163" s="22">
        <v>10</v>
      </c>
      <c r="I163" s="136"/>
      <c r="J163" s="22" t="s">
        <v>125</v>
      </c>
      <c r="K163" s="22">
        <v>5</v>
      </c>
      <c r="L163" s="136"/>
      <c r="M163" s="22" t="s">
        <v>102</v>
      </c>
      <c r="N163" s="22">
        <v>10</v>
      </c>
      <c r="O163" s="136"/>
      <c r="P163" s="22" t="s">
        <v>126</v>
      </c>
      <c r="Q163" s="22">
        <v>10</v>
      </c>
    </row>
    <row r="164" spans="1:17" x14ac:dyDescent="0.25">
      <c r="A164" s="22" t="s">
        <v>101</v>
      </c>
      <c r="B164" s="22">
        <v>4</v>
      </c>
      <c r="C164" s="136"/>
      <c r="D164" s="22" t="s">
        <v>109</v>
      </c>
      <c r="E164" s="22">
        <v>4</v>
      </c>
      <c r="F164" s="136"/>
      <c r="G164" s="22" t="s">
        <v>122</v>
      </c>
      <c r="H164" s="22">
        <v>10</v>
      </c>
      <c r="I164" s="136"/>
      <c r="J164" s="22" t="s">
        <v>109</v>
      </c>
      <c r="K164" s="22">
        <v>5</v>
      </c>
      <c r="L164" s="136"/>
      <c r="M164" s="22" t="s">
        <v>124</v>
      </c>
      <c r="N164" s="22">
        <v>10</v>
      </c>
      <c r="O164" s="136"/>
      <c r="P164" s="22" t="s">
        <v>74</v>
      </c>
      <c r="Q164" s="22">
        <v>10</v>
      </c>
    </row>
    <row r="165" spans="1:17" x14ac:dyDescent="0.25">
      <c r="A165" s="22" t="s">
        <v>104</v>
      </c>
      <c r="B165" s="22">
        <v>4</v>
      </c>
      <c r="C165" s="136"/>
      <c r="D165" s="22" t="s">
        <v>125</v>
      </c>
      <c r="E165" s="22">
        <v>4</v>
      </c>
      <c r="F165" s="136"/>
      <c r="G165" s="22" t="s">
        <v>74</v>
      </c>
      <c r="H165" s="22">
        <v>10</v>
      </c>
      <c r="I165" s="136"/>
      <c r="J165" s="22" t="s">
        <v>126</v>
      </c>
      <c r="K165" s="22">
        <v>5</v>
      </c>
      <c r="L165" s="136"/>
      <c r="M165" s="22" t="s">
        <v>109</v>
      </c>
      <c r="N165" s="22">
        <v>10</v>
      </c>
      <c r="O165" s="136"/>
      <c r="P165" s="22" t="s">
        <v>125</v>
      </c>
      <c r="Q165" s="22">
        <v>10</v>
      </c>
    </row>
    <row r="166" spans="1:17" x14ac:dyDescent="0.25">
      <c r="A166" s="22" t="s">
        <v>101</v>
      </c>
      <c r="B166" s="22">
        <v>4</v>
      </c>
      <c r="C166" s="136"/>
      <c r="D166" s="22" t="s">
        <v>74</v>
      </c>
      <c r="E166" s="22">
        <v>4</v>
      </c>
      <c r="F166" s="136"/>
      <c r="G166" s="22" t="s">
        <v>74</v>
      </c>
      <c r="H166" s="22">
        <v>10</v>
      </c>
      <c r="I166" s="136"/>
      <c r="J166" s="22" t="s">
        <v>74</v>
      </c>
      <c r="K166" s="22">
        <v>5</v>
      </c>
      <c r="L166" s="136"/>
      <c r="M166" s="22" t="s">
        <v>125</v>
      </c>
      <c r="N166" s="22">
        <v>10</v>
      </c>
      <c r="O166" s="136"/>
      <c r="P166" s="22" t="s">
        <v>125</v>
      </c>
      <c r="Q166" s="22">
        <v>10</v>
      </c>
    </row>
    <row r="167" spans="1:17" x14ac:dyDescent="0.25">
      <c r="A167" s="22" t="s">
        <v>103</v>
      </c>
      <c r="B167" s="22">
        <v>4</v>
      </c>
      <c r="C167" s="136"/>
      <c r="D167" s="22" t="s">
        <v>126</v>
      </c>
      <c r="E167" s="22">
        <v>4</v>
      </c>
      <c r="F167" s="136"/>
      <c r="G167" s="22" t="s">
        <v>74</v>
      </c>
      <c r="H167" s="22">
        <v>10</v>
      </c>
      <c r="I167" s="136"/>
      <c r="J167" s="22" t="s">
        <v>125</v>
      </c>
      <c r="K167" s="82">
        <v>5</v>
      </c>
      <c r="L167" s="136"/>
      <c r="M167" s="22" t="s">
        <v>74</v>
      </c>
      <c r="N167" s="22">
        <v>10</v>
      </c>
      <c r="O167" s="136"/>
      <c r="P167" s="22" t="s">
        <v>126</v>
      </c>
      <c r="Q167" s="22">
        <v>10</v>
      </c>
    </row>
    <row r="168" spans="1:17" x14ac:dyDescent="0.25">
      <c r="A168" s="22" t="s">
        <v>106</v>
      </c>
      <c r="B168" s="22">
        <v>4</v>
      </c>
      <c r="C168" s="136"/>
      <c r="D168" s="22" t="s">
        <v>126</v>
      </c>
      <c r="E168" s="22">
        <v>4</v>
      </c>
      <c r="F168" s="136"/>
      <c r="G168" s="22" t="s">
        <v>112</v>
      </c>
      <c r="H168" s="22">
        <v>10</v>
      </c>
      <c r="I168" s="136"/>
      <c r="J168" s="22" t="s">
        <v>125</v>
      </c>
      <c r="K168" s="82">
        <v>5</v>
      </c>
      <c r="L168" s="136"/>
      <c r="M168" s="22" t="s">
        <v>126</v>
      </c>
      <c r="N168" s="22">
        <v>10</v>
      </c>
      <c r="O168" s="136"/>
      <c r="P168" s="22" t="s">
        <v>74</v>
      </c>
      <c r="Q168" s="22">
        <v>10</v>
      </c>
    </row>
    <row r="169" spans="1:17" x14ac:dyDescent="0.25">
      <c r="A169" s="22" t="s">
        <v>106</v>
      </c>
      <c r="B169" s="22">
        <v>4</v>
      </c>
      <c r="C169" s="136"/>
      <c r="D169" s="22" t="s">
        <v>112</v>
      </c>
      <c r="E169" s="22">
        <v>4</v>
      </c>
      <c r="F169" s="136"/>
      <c r="G169" s="22" t="s">
        <v>74</v>
      </c>
      <c r="H169" s="22">
        <v>10</v>
      </c>
      <c r="I169" s="136"/>
      <c r="J169" s="22" t="s">
        <v>125</v>
      </c>
      <c r="K169" s="22">
        <v>5</v>
      </c>
      <c r="L169" s="136"/>
      <c r="M169" s="22" t="s">
        <v>121</v>
      </c>
      <c r="N169" s="22">
        <v>10</v>
      </c>
      <c r="O169" s="137"/>
      <c r="P169" s="22" t="s">
        <v>125</v>
      </c>
      <c r="Q169" s="22">
        <v>10</v>
      </c>
    </row>
    <row r="170" spans="1:17" x14ac:dyDescent="0.25">
      <c r="A170" s="22" t="s">
        <v>106</v>
      </c>
      <c r="B170" s="22">
        <v>4</v>
      </c>
      <c r="C170" s="136"/>
      <c r="D170" s="22" t="s">
        <v>112</v>
      </c>
      <c r="E170" s="22">
        <v>4</v>
      </c>
      <c r="F170" s="136"/>
      <c r="G170" s="22" t="s">
        <v>126</v>
      </c>
      <c r="H170" s="22">
        <v>10</v>
      </c>
      <c r="I170" s="136"/>
      <c r="J170" s="22" t="s">
        <v>74</v>
      </c>
      <c r="K170" s="22">
        <v>4</v>
      </c>
      <c r="L170" s="136"/>
      <c r="M170" s="22" t="s">
        <v>125</v>
      </c>
      <c r="N170" s="22">
        <v>10</v>
      </c>
      <c r="O170" s="136"/>
      <c r="P170" s="22" t="s">
        <v>125</v>
      </c>
      <c r="Q170" s="22">
        <v>10</v>
      </c>
    </row>
    <row r="171" spans="1:17" x14ac:dyDescent="0.25">
      <c r="A171" s="22" t="s">
        <v>103</v>
      </c>
      <c r="B171" s="22">
        <v>4</v>
      </c>
      <c r="C171" s="136"/>
      <c r="D171" s="22" t="s">
        <v>109</v>
      </c>
      <c r="E171" s="79" t="s">
        <v>133</v>
      </c>
      <c r="F171" s="136"/>
      <c r="G171" s="22" t="s">
        <v>112</v>
      </c>
      <c r="H171" s="22">
        <v>10</v>
      </c>
      <c r="I171" s="136"/>
      <c r="J171" s="22" t="s">
        <v>100</v>
      </c>
      <c r="K171" s="22">
        <v>3</v>
      </c>
      <c r="L171" s="136"/>
      <c r="M171" s="22" t="s">
        <v>110</v>
      </c>
      <c r="N171" s="22">
        <v>10</v>
      </c>
      <c r="O171" s="136"/>
      <c r="P171" s="22" t="s">
        <v>74</v>
      </c>
      <c r="Q171" s="22">
        <v>10</v>
      </c>
    </row>
    <row r="172" spans="1:17" x14ac:dyDescent="0.25">
      <c r="A172" s="22" t="s">
        <v>109</v>
      </c>
      <c r="B172" s="22">
        <v>4</v>
      </c>
      <c r="C172" s="136"/>
      <c r="D172" s="22" t="s">
        <v>109</v>
      </c>
      <c r="E172" s="79" t="s">
        <v>133</v>
      </c>
      <c r="F172" s="136"/>
      <c r="G172" s="22" t="s">
        <v>125</v>
      </c>
      <c r="H172" s="22">
        <v>10</v>
      </c>
      <c r="I172" s="136"/>
      <c r="J172" s="22" t="s">
        <v>100</v>
      </c>
      <c r="K172" s="22">
        <v>3</v>
      </c>
      <c r="L172" s="136"/>
      <c r="M172" s="22" t="s">
        <v>125</v>
      </c>
      <c r="N172" s="22">
        <v>10</v>
      </c>
      <c r="O172" s="136"/>
      <c r="P172" s="22" t="s">
        <v>74</v>
      </c>
      <c r="Q172" s="22">
        <v>10</v>
      </c>
    </row>
    <row r="173" spans="1:17" x14ac:dyDescent="0.25">
      <c r="A173" s="22" t="s">
        <v>112</v>
      </c>
      <c r="B173" s="22">
        <v>4</v>
      </c>
      <c r="C173" s="136"/>
      <c r="D173" s="22" t="s">
        <v>100</v>
      </c>
      <c r="E173" s="22">
        <v>3</v>
      </c>
      <c r="F173" s="136"/>
      <c r="G173" s="22" t="s">
        <v>125</v>
      </c>
      <c r="H173" s="22">
        <v>10</v>
      </c>
      <c r="I173" s="136"/>
      <c r="J173" s="22" t="s">
        <v>125</v>
      </c>
      <c r="K173" s="22">
        <v>3</v>
      </c>
      <c r="L173" s="136"/>
      <c r="M173" s="22" t="s">
        <v>112</v>
      </c>
      <c r="N173" s="22">
        <v>10</v>
      </c>
      <c r="O173" s="136"/>
      <c r="P173" s="22" t="s">
        <v>126</v>
      </c>
      <c r="Q173" s="22">
        <v>10</v>
      </c>
    </row>
    <row r="174" spans="1:17" x14ac:dyDescent="0.25">
      <c r="A174" s="22" t="s">
        <v>121</v>
      </c>
      <c r="B174" s="22">
        <v>4</v>
      </c>
      <c r="C174" s="136"/>
      <c r="D174" s="22" t="s">
        <v>103</v>
      </c>
      <c r="E174" s="22">
        <v>3</v>
      </c>
      <c r="F174" s="136"/>
      <c r="G174" s="22" t="s">
        <v>74</v>
      </c>
      <c r="H174" s="22">
        <v>10</v>
      </c>
      <c r="I174" s="136"/>
      <c r="J174" s="22" t="s">
        <v>126</v>
      </c>
      <c r="K174" s="22">
        <v>3</v>
      </c>
      <c r="L174" s="136"/>
      <c r="M174" s="22" t="s">
        <v>125</v>
      </c>
      <c r="N174" s="22">
        <v>10</v>
      </c>
      <c r="O174" s="136"/>
      <c r="P174" s="22" t="s">
        <v>126</v>
      </c>
      <c r="Q174" s="22">
        <v>10</v>
      </c>
    </row>
    <row r="175" spans="1:17" x14ac:dyDescent="0.25">
      <c r="A175" s="22" t="s">
        <v>74</v>
      </c>
      <c r="B175" s="22">
        <v>4</v>
      </c>
      <c r="C175" s="136"/>
      <c r="D175" s="22" t="s">
        <v>100</v>
      </c>
      <c r="E175" s="22">
        <v>3</v>
      </c>
      <c r="F175" s="136"/>
      <c r="G175" s="22" t="s">
        <v>126</v>
      </c>
      <c r="H175" s="22">
        <v>10</v>
      </c>
      <c r="I175" s="136"/>
      <c r="J175" s="22" t="s">
        <v>125</v>
      </c>
      <c r="K175" s="81">
        <v>2</v>
      </c>
      <c r="L175" s="136"/>
      <c r="M175" s="22" t="s">
        <v>109</v>
      </c>
      <c r="N175" s="22">
        <v>10</v>
      </c>
      <c r="O175" s="136"/>
      <c r="P175" s="22" t="s">
        <v>74</v>
      </c>
      <c r="Q175" s="22">
        <v>10</v>
      </c>
    </row>
    <row r="176" spans="1:17" x14ac:dyDescent="0.25">
      <c r="A176" s="22" t="s">
        <v>121</v>
      </c>
      <c r="B176" s="22">
        <v>4</v>
      </c>
      <c r="C176" s="136"/>
      <c r="D176" s="22" t="s">
        <v>104</v>
      </c>
      <c r="E176" s="22">
        <v>3</v>
      </c>
      <c r="F176" s="136"/>
      <c r="G176" s="22" t="s">
        <v>74</v>
      </c>
      <c r="H176" s="22">
        <v>10</v>
      </c>
      <c r="I176" s="139"/>
      <c r="J176" s="22" t="s">
        <v>101</v>
      </c>
      <c r="K176" s="22">
        <v>0</v>
      </c>
      <c r="L176" s="139"/>
      <c r="M176" s="22" t="s">
        <v>122</v>
      </c>
      <c r="N176" s="22">
        <v>10</v>
      </c>
      <c r="O176" s="139"/>
      <c r="P176" s="22" t="s">
        <v>112</v>
      </c>
      <c r="Q176" s="22">
        <v>10</v>
      </c>
    </row>
    <row r="177" spans="1:17" x14ac:dyDescent="0.25">
      <c r="A177" s="22" t="s">
        <v>103</v>
      </c>
      <c r="B177" s="22">
        <v>4</v>
      </c>
      <c r="C177" s="136"/>
      <c r="D177" s="22" t="s">
        <v>109</v>
      </c>
      <c r="E177" s="22">
        <v>3</v>
      </c>
      <c r="F177" s="136"/>
      <c r="G177" s="22" t="s">
        <v>126</v>
      </c>
      <c r="H177" s="22">
        <v>10</v>
      </c>
      <c r="I177" s="136"/>
      <c r="J177" s="22" t="s">
        <v>102</v>
      </c>
      <c r="K177" s="22">
        <v>0</v>
      </c>
      <c r="L177" s="136"/>
      <c r="M177" s="22" t="s">
        <v>112</v>
      </c>
      <c r="N177" s="22">
        <v>10</v>
      </c>
      <c r="O177" s="136"/>
      <c r="P177" s="22" t="s">
        <v>112</v>
      </c>
      <c r="Q177" s="22">
        <v>10</v>
      </c>
    </row>
    <row r="178" spans="1:17" x14ac:dyDescent="0.25">
      <c r="A178" s="22" t="s">
        <v>121</v>
      </c>
      <c r="B178" s="22">
        <v>4</v>
      </c>
      <c r="C178" s="136"/>
      <c r="D178" s="22" t="s">
        <v>117</v>
      </c>
      <c r="E178" s="22">
        <v>3</v>
      </c>
      <c r="F178" s="136"/>
      <c r="G178" s="22" t="s">
        <v>74</v>
      </c>
      <c r="H178" s="22">
        <v>10</v>
      </c>
      <c r="I178" s="136"/>
      <c r="J178" s="22" t="s">
        <v>102</v>
      </c>
      <c r="K178" s="22">
        <v>0</v>
      </c>
      <c r="L178" s="136"/>
      <c r="M178" s="22" t="s">
        <v>103</v>
      </c>
      <c r="N178" s="22">
        <v>10</v>
      </c>
      <c r="O178" s="136"/>
      <c r="P178" s="22" t="s">
        <v>74</v>
      </c>
      <c r="Q178" s="22" t="s">
        <v>132</v>
      </c>
    </row>
    <row r="179" spans="1:17" x14ac:dyDescent="0.25">
      <c r="A179" s="22" t="s">
        <v>125</v>
      </c>
      <c r="B179" s="22">
        <v>4</v>
      </c>
      <c r="C179" s="136"/>
      <c r="D179" s="22" t="s">
        <v>100</v>
      </c>
      <c r="E179" s="22">
        <v>3</v>
      </c>
      <c r="F179" s="136"/>
      <c r="G179" s="22" t="s">
        <v>112</v>
      </c>
      <c r="H179" s="22">
        <v>10</v>
      </c>
      <c r="I179" s="136"/>
      <c r="J179" s="22" t="s">
        <v>103</v>
      </c>
      <c r="K179" s="22">
        <v>0</v>
      </c>
      <c r="L179" s="136"/>
      <c r="M179" s="22" t="s">
        <v>74</v>
      </c>
      <c r="N179" s="22">
        <v>10</v>
      </c>
      <c r="O179" s="136"/>
      <c r="P179" s="22" t="s">
        <v>74</v>
      </c>
      <c r="Q179" s="22" t="s">
        <v>142</v>
      </c>
    </row>
    <row r="180" spans="1:17" x14ac:dyDescent="0.25">
      <c r="A180" s="22" t="s">
        <v>74</v>
      </c>
      <c r="B180" s="22">
        <v>4</v>
      </c>
      <c r="C180" s="136"/>
      <c r="D180" s="22" t="s">
        <v>125</v>
      </c>
      <c r="E180" s="22">
        <v>3</v>
      </c>
      <c r="F180" s="136"/>
      <c r="G180" s="22" t="s">
        <v>126</v>
      </c>
      <c r="H180" s="79" t="s">
        <v>145</v>
      </c>
      <c r="I180" s="136"/>
      <c r="J180" s="22" t="s">
        <v>102</v>
      </c>
      <c r="K180" s="22">
        <v>0</v>
      </c>
      <c r="L180" s="136"/>
      <c r="M180" s="22" t="s">
        <v>125</v>
      </c>
      <c r="N180" s="22">
        <v>10</v>
      </c>
      <c r="O180" s="136"/>
      <c r="P180" s="22" t="s">
        <v>74</v>
      </c>
      <c r="Q180" s="22" t="s">
        <v>134</v>
      </c>
    </row>
    <row r="181" spans="1:17" x14ac:dyDescent="0.25">
      <c r="A181" s="22" t="s">
        <v>125</v>
      </c>
      <c r="B181" s="22">
        <v>4</v>
      </c>
      <c r="C181" s="136"/>
      <c r="D181" s="22" t="s">
        <v>74</v>
      </c>
      <c r="E181" s="22">
        <v>3</v>
      </c>
      <c r="F181" s="136"/>
      <c r="G181" s="22" t="s">
        <v>109</v>
      </c>
      <c r="H181" s="79" t="s">
        <v>114</v>
      </c>
      <c r="I181" s="136"/>
      <c r="J181" s="22" t="s">
        <v>104</v>
      </c>
      <c r="K181" s="22">
        <v>0</v>
      </c>
      <c r="L181" s="136"/>
      <c r="M181" s="22" t="s">
        <v>74</v>
      </c>
      <c r="N181" s="22">
        <v>10</v>
      </c>
      <c r="O181" s="136"/>
      <c r="P181" s="22" t="s">
        <v>111</v>
      </c>
      <c r="Q181" s="80" t="s">
        <v>116</v>
      </c>
    </row>
    <row r="182" spans="1:17" x14ac:dyDescent="0.25">
      <c r="A182" s="22" t="s">
        <v>74</v>
      </c>
      <c r="B182" s="22">
        <v>4</v>
      </c>
      <c r="C182" s="136"/>
      <c r="D182" s="22" t="s">
        <v>125</v>
      </c>
      <c r="E182" s="82">
        <v>3</v>
      </c>
      <c r="F182" s="136"/>
      <c r="G182" s="22" t="s">
        <v>126</v>
      </c>
      <c r="H182" s="79" t="s">
        <v>114</v>
      </c>
      <c r="I182" s="136"/>
      <c r="J182" s="22" t="s">
        <v>106</v>
      </c>
      <c r="K182" s="22">
        <v>0</v>
      </c>
      <c r="L182" s="136"/>
      <c r="M182" s="22" t="s">
        <v>121</v>
      </c>
      <c r="N182" s="22">
        <v>10</v>
      </c>
      <c r="O182" s="136"/>
      <c r="P182" s="22" t="s">
        <v>106</v>
      </c>
      <c r="Q182" s="79" t="s">
        <v>114</v>
      </c>
    </row>
    <row r="183" spans="1:17" x14ac:dyDescent="0.25">
      <c r="A183" s="22" t="s">
        <v>103</v>
      </c>
      <c r="B183" s="22">
        <v>4</v>
      </c>
      <c r="C183" s="136"/>
      <c r="D183" s="22" t="s">
        <v>74</v>
      </c>
      <c r="E183" s="22">
        <v>3</v>
      </c>
      <c r="F183" s="136"/>
      <c r="G183" s="22" t="s">
        <v>106</v>
      </c>
      <c r="H183" s="22">
        <v>8</v>
      </c>
      <c r="I183" s="136"/>
      <c r="J183" s="22" t="s">
        <v>106</v>
      </c>
      <c r="K183" s="22">
        <v>0</v>
      </c>
      <c r="L183" s="136"/>
      <c r="M183" s="22" t="s">
        <v>103</v>
      </c>
      <c r="N183" s="22">
        <v>10</v>
      </c>
      <c r="O183" s="136"/>
      <c r="P183" s="22" t="s">
        <v>106</v>
      </c>
      <c r="Q183" s="79" t="s">
        <v>114</v>
      </c>
    </row>
    <row r="184" spans="1:17" x14ac:dyDescent="0.25">
      <c r="A184" s="22" t="s">
        <v>74</v>
      </c>
      <c r="B184" s="22">
        <v>4</v>
      </c>
      <c r="C184" s="136"/>
      <c r="D184" s="22" t="s">
        <v>125</v>
      </c>
      <c r="E184" s="82">
        <v>3</v>
      </c>
      <c r="F184" s="136"/>
      <c r="G184" s="22" t="s">
        <v>106</v>
      </c>
      <c r="H184" s="22">
        <v>8</v>
      </c>
      <c r="I184" s="136"/>
      <c r="J184" s="22" t="s">
        <v>113</v>
      </c>
      <c r="K184" s="22">
        <v>0</v>
      </c>
      <c r="L184" s="136"/>
      <c r="M184" s="22" t="s">
        <v>125</v>
      </c>
      <c r="N184" s="22">
        <v>10</v>
      </c>
      <c r="O184" s="136"/>
      <c r="P184" s="22" t="s">
        <v>125</v>
      </c>
      <c r="Q184" s="79" t="s">
        <v>114</v>
      </c>
    </row>
    <row r="185" spans="1:17" x14ac:dyDescent="0.25">
      <c r="A185" s="22" t="s">
        <v>125</v>
      </c>
      <c r="B185" s="22">
        <v>4</v>
      </c>
      <c r="C185" s="136"/>
      <c r="D185" s="22" t="s">
        <v>109</v>
      </c>
      <c r="E185" s="22">
        <v>3</v>
      </c>
      <c r="F185" s="136"/>
      <c r="G185" s="22" t="s">
        <v>106</v>
      </c>
      <c r="H185" s="22">
        <v>8</v>
      </c>
      <c r="I185" s="136"/>
      <c r="J185" s="22" t="s">
        <v>106</v>
      </c>
      <c r="K185" s="22">
        <v>0</v>
      </c>
      <c r="L185" s="136"/>
      <c r="M185" s="22" t="s">
        <v>121</v>
      </c>
      <c r="N185" s="22">
        <v>10</v>
      </c>
      <c r="O185" s="136"/>
      <c r="P185" s="22" t="s">
        <v>124</v>
      </c>
      <c r="Q185" s="22">
        <v>9</v>
      </c>
    </row>
    <row r="186" spans="1:17" x14ac:dyDescent="0.25">
      <c r="A186" s="22" t="s">
        <v>125</v>
      </c>
      <c r="B186" s="22">
        <v>4</v>
      </c>
      <c r="C186" s="136"/>
      <c r="D186" s="22" t="s">
        <v>109</v>
      </c>
      <c r="E186" s="79" t="s">
        <v>143</v>
      </c>
      <c r="F186" s="136"/>
      <c r="G186" s="22" t="s">
        <v>113</v>
      </c>
      <c r="H186" s="22">
        <v>8</v>
      </c>
      <c r="I186" s="136"/>
      <c r="J186" s="22" t="s">
        <v>106</v>
      </c>
      <c r="K186" s="22">
        <v>0</v>
      </c>
      <c r="L186" s="136"/>
      <c r="M186" s="22" t="s">
        <v>109</v>
      </c>
      <c r="N186" s="22">
        <v>10</v>
      </c>
      <c r="O186" s="136"/>
      <c r="P186" s="22" t="s">
        <v>104</v>
      </c>
      <c r="Q186" s="22">
        <v>8</v>
      </c>
    </row>
    <row r="187" spans="1:17" x14ac:dyDescent="0.25">
      <c r="A187" s="22" t="s">
        <v>125</v>
      </c>
      <c r="B187" s="22">
        <v>4</v>
      </c>
      <c r="C187" s="136"/>
      <c r="D187" s="22" t="s">
        <v>101</v>
      </c>
      <c r="E187" s="22">
        <v>2</v>
      </c>
      <c r="F187" s="136"/>
      <c r="G187" s="22" t="s">
        <v>125</v>
      </c>
      <c r="H187" s="22">
        <v>8</v>
      </c>
      <c r="I187" s="136"/>
      <c r="J187" s="22" t="s">
        <v>109</v>
      </c>
      <c r="K187" s="22">
        <v>0</v>
      </c>
      <c r="L187" s="136"/>
      <c r="M187" s="22" t="s">
        <v>126</v>
      </c>
      <c r="N187" s="22">
        <v>10</v>
      </c>
      <c r="O187" s="136"/>
      <c r="P187" s="22" t="s">
        <v>113</v>
      </c>
      <c r="Q187" s="22">
        <v>8</v>
      </c>
    </row>
    <row r="188" spans="1:17" x14ac:dyDescent="0.25">
      <c r="A188" s="22" t="s">
        <v>125</v>
      </c>
      <c r="B188" s="22">
        <v>4</v>
      </c>
      <c r="C188" s="136"/>
      <c r="D188" s="22" t="s">
        <v>111</v>
      </c>
      <c r="E188" s="22">
        <v>2</v>
      </c>
      <c r="F188" s="136"/>
      <c r="G188" s="22" t="s">
        <v>74</v>
      </c>
      <c r="H188" s="22">
        <v>8</v>
      </c>
      <c r="I188" s="136"/>
      <c r="J188" s="22" t="s">
        <v>111</v>
      </c>
      <c r="K188" s="22">
        <v>0</v>
      </c>
      <c r="L188" s="136"/>
      <c r="M188" s="22" t="s">
        <v>125</v>
      </c>
      <c r="N188" s="22">
        <v>10</v>
      </c>
      <c r="O188" s="136"/>
      <c r="P188" s="22" t="s">
        <v>109</v>
      </c>
      <c r="Q188" s="22">
        <v>8</v>
      </c>
    </row>
    <row r="189" spans="1:17" x14ac:dyDescent="0.25">
      <c r="A189" s="22" t="s">
        <v>102</v>
      </c>
      <c r="B189" s="22">
        <v>4</v>
      </c>
      <c r="C189" s="136"/>
      <c r="D189" s="22" t="s">
        <v>110</v>
      </c>
      <c r="E189" s="22">
        <v>2</v>
      </c>
      <c r="F189" s="136"/>
      <c r="G189" s="22" t="s">
        <v>74</v>
      </c>
      <c r="H189" s="22">
        <v>7</v>
      </c>
      <c r="I189" s="136"/>
      <c r="J189" s="22" t="s">
        <v>106</v>
      </c>
      <c r="K189" s="22">
        <v>0</v>
      </c>
      <c r="L189" s="136"/>
      <c r="M189" s="22" t="s">
        <v>125</v>
      </c>
      <c r="N189" s="22">
        <v>10</v>
      </c>
      <c r="O189" s="136"/>
      <c r="P189" s="22" t="s">
        <v>111</v>
      </c>
      <c r="Q189" s="22">
        <v>6</v>
      </c>
    </row>
    <row r="190" spans="1:17" x14ac:dyDescent="0.25">
      <c r="A190" s="22" t="s">
        <v>112</v>
      </c>
      <c r="B190" s="22">
        <v>4</v>
      </c>
      <c r="C190" s="136"/>
      <c r="D190" s="22" t="s">
        <v>112</v>
      </c>
      <c r="E190" s="22">
        <v>2</v>
      </c>
      <c r="F190" s="136"/>
      <c r="G190" s="22" t="s">
        <v>101</v>
      </c>
      <c r="H190" s="22">
        <v>6</v>
      </c>
      <c r="I190" s="136"/>
      <c r="J190" s="22" t="s">
        <v>111</v>
      </c>
      <c r="K190" s="22">
        <v>0</v>
      </c>
      <c r="L190" s="136"/>
      <c r="M190" s="22" t="s">
        <v>125</v>
      </c>
      <c r="N190" s="22">
        <v>10</v>
      </c>
      <c r="O190" s="136"/>
      <c r="P190" s="22" t="s">
        <v>106</v>
      </c>
      <c r="Q190" s="22">
        <v>6</v>
      </c>
    </row>
    <row r="191" spans="1:17" x14ac:dyDescent="0.25">
      <c r="A191" s="22" t="s">
        <v>112</v>
      </c>
      <c r="B191" s="22">
        <v>4</v>
      </c>
      <c r="C191" s="136"/>
      <c r="D191" s="22" t="s">
        <v>124</v>
      </c>
      <c r="E191" s="22">
        <v>2</v>
      </c>
      <c r="F191" s="136"/>
      <c r="G191" s="22" t="s">
        <v>112</v>
      </c>
      <c r="H191" s="22">
        <v>6</v>
      </c>
      <c r="I191" s="136"/>
      <c r="J191" s="22" t="s">
        <v>109</v>
      </c>
      <c r="K191" s="22">
        <v>0</v>
      </c>
      <c r="L191" s="136"/>
      <c r="M191" s="22" t="s">
        <v>102</v>
      </c>
      <c r="N191" s="22">
        <v>10</v>
      </c>
      <c r="O191" s="136"/>
      <c r="P191" s="22" t="s">
        <v>100</v>
      </c>
      <c r="Q191" s="22">
        <v>5</v>
      </c>
    </row>
    <row r="192" spans="1:17" x14ac:dyDescent="0.25">
      <c r="A192" s="22" t="s">
        <v>126</v>
      </c>
      <c r="B192" s="22">
        <v>4</v>
      </c>
      <c r="C192" s="137"/>
      <c r="D192" s="22" t="s">
        <v>125</v>
      </c>
      <c r="E192" s="22">
        <v>2</v>
      </c>
      <c r="F192" s="136"/>
      <c r="G192" s="22" t="s">
        <v>125</v>
      </c>
      <c r="H192" s="22">
        <v>6</v>
      </c>
      <c r="I192" s="136"/>
      <c r="J192" s="22" t="s">
        <v>112</v>
      </c>
      <c r="K192" s="22">
        <v>0</v>
      </c>
      <c r="L192" s="136"/>
      <c r="M192" s="22" t="s">
        <v>125</v>
      </c>
      <c r="N192" s="22">
        <v>10</v>
      </c>
      <c r="O192" s="136"/>
      <c r="P192" s="22" t="s">
        <v>104</v>
      </c>
      <c r="Q192" s="22">
        <v>5</v>
      </c>
    </row>
    <row r="193" spans="1:17" x14ac:dyDescent="0.25">
      <c r="A193" s="22" t="s">
        <v>109</v>
      </c>
      <c r="B193" s="22">
        <v>4</v>
      </c>
      <c r="C193" s="136"/>
      <c r="D193" s="22" t="s">
        <v>121</v>
      </c>
      <c r="E193" s="22">
        <v>2</v>
      </c>
      <c r="F193" s="136"/>
      <c r="G193" s="22" t="s">
        <v>111</v>
      </c>
      <c r="H193" s="22">
        <v>5</v>
      </c>
      <c r="I193" s="136"/>
      <c r="J193" s="22" t="s">
        <v>110</v>
      </c>
      <c r="K193" s="22">
        <v>0</v>
      </c>
      <c r="L193" s="136"/>
      <c r="M193" s="22" t="s">
        <v>126</v>
      </c>
      <c r="N193" s="22">
        <v>10</v>
      </c>
      <c r="O193" s="136"/>
      <c r="P193" s="22" t="s">
        <v>112</v>
      </c>
      <c r="Q193" s="22">
        <v>5</v>
      </c>
    </row>
    <row r="194" spans="1:17" x14ac:dyDescent="0.25">
      <c r="A194" s="22" t="s">
        <v>112</v>
      </c>
      <c r="B194" s="22">
        <v>4</v>
      </c>
      <c r="C194" s="136"/>
      <c r="D194" s="22" t="s">
        <v>125</v>
      </c>
      <c r="E194" s="22">
        <v>2</v>
      </c>
      <c r="F194" s="136"/>
      <c r="G194" s="22" t="s">
        <v>110</v>
      </c>
      <c r="H194" s="22">
        <v>5</v>
      </c>
      <c r="I194" s="136"/>
      <c r="J194" s="22" t="s">
        <v>109</v>
      </c>
      <c r="K194" s="22">
        <v>0</v>
      </c>
      <c r="L194" s="136"/>
      <c r="M194" s="22" t="s">
        <v>112</v>
      </c>
      <c r="N194" s="22">
        <v>10</v>
      </c>
      <c r="O194" s="136"/>
      <c r="P194" s="22" t="s">
        <v>104</v>
      </c>
      <c r="Q194" s="22">
        <v>5</v>
      </c>
    </row>
    <row r="195" spans="1:17" x14ac:dyDescent="0.25">
      <c r="A195" s="22" t="s">
        <v>112</v>
      </c>
      <c r="B195" s="22">
        <v>4</v>
      </c>
      <c r="C195" s="136"/>
      <c r="D195" s="22" t="s">
        <v>102</v>
      </c>
      <c r="E195" s="22">
        <v>2</v>
      </c>
      <c r="F195" s="136"/>
      <c r="G195" s="22" t="s">
        <v>103</v>
      </c>
      <c r="H195" s="22">
        <v>5</v>
      </c>
      <c r="I195" s="136"/>
      <c r="J195" s="22" t="s">
        <v>112</v>
      </c>
      <c r="K195" s="22">
        <v>0</v>
      </c>
      <c r="L195" s="136"/>
      <c r="M195" s="22" t="s">
        <v>125</v>
      </c>
      <c r="N195" s="22">
        <v>10</v>
      </c>
      <c r="O195" s="136"/>
      <c r="P195" s="22" t="s">
        <v>109</v>
      </c>
      <c r="Q195" s="22">
        <v>5</v>
      </c>
    </row>
    <row r="196" spans="1:17" x14ac:dyDescent="0.25">
      <c r="A196" s="22" t="s">
        <v>100</v>
      </c>
      <c r="B196" s="22">
        <v>3</v>
      </c>
      <c r="C196" s="136"/>
      <c r="D196" s="22" t="s">
        <v>125</v>
      </c>
      <c r="E196" s="22">
        <v>2</v>
      </c>
      <c r="F196" s="136"/>
      <c r="G196" s="22" t="s">
        <v>104</v>
      </c>
      <c r="H196" s="22">
        <v>5</v>
      </c>
      <c r="I196" s="136"/>
      <c r="J196" s="22" t="s">
        <v>110</v>
      </c>
      <c r="K196" s="22">
        <v>0</v>
      </c>
      <c r="L196" s="136"/>
      <c r="M196" s="22" t="s">
        <v>125</v>
      </c>
      <c r="N196" s="22">
        <v>10</v>
      </c>
      <c r="O196" s="136"/>
      <c r="P196" s="22" t="s">
        <v>111</v>
      </c>
      <c r="Q196" s="22">
        <v>5</v>
      </c>
    </row>
    <row r="197" spans="1:17" x14ac:dyDescent="0.25">
      <c r="A197" s="22" t="s">
        <v>103</v>
      </c>
      <c r="B197" s="22">
        <v>3</v>
      </c>
      <c r="C197" s="141"/>
      <c r="D197" s="22" t="s">
        <v>112</v>
      </c>
      <c r="E197" s="22">
        <v>2</v>
      </c>
      <c r="F197" s="136"/>
      <c r="G197" s="22" t="s">
        <v>111</v>
      </c>
      <c r="H197" s="22">
        <v>5</v>
      </c>
      <c r="I197" s="136"/>
      <c r="J197" s="22" t="s">
        <v>112</v>
      </c>
      <c r="K197" s="22">
        <v>0</v>
      </c>
      <c r="L197" s="136"/>
      <c r="M197" s="22" t="s">
        <v>125</v>
      </c>
      <c r="N197" s="22">
        <v>10</v>
      </c>
      <c r="O197" s="136"/>
      <c r="P197" s="22" t="s">
        <v>117</v>
      </c>
      <c r="Q197" s="22">
        <v>5</v>
      </c>
    </row>
    <row r="198" spans="1:17" x14ac:dyDescent="0.25">
      <c r="A198" s="22" t="s">
        <v>100</v>
      </c>
      <c r="B198" s="22">
        <v>3</v>
      </c>
      <c r="C198" s="136"/>
      <c r="D198" s="22" t="s">
        <v>111</v>
      </c>
      <c r="E198" s="22">
        <v>1</v>
      </c>
      <c r="F198" s="136"/>
      <c r="G198" s="22" t="s">
        <v>112</v>
      </c>
      <c r="H198" s="22">
        <v>5</v>
      </c>
      <c r="I198" s="136"/>
      <c r="J198" s="22" t="s">
        <v>117</v>
      </c>
      <c r="K198" s="22">
        <v>0</v>
      </c>
      <c r="L198" s="136"/>
      <c r="M198" s="22" t="s">
        <v>112</v>
      </c>
      <c r="N198" s="22">
        <v>10</v>
      </c>
      <c r="O198" s="136"/>
      <c r="P198" s="22" t="s">
        <v>125</v>
      </c>
      <c r="Q198" s="22">
        <v>5</v>
      </c>
    </row>
    <row r="199" spans="1:17" x14ac:dyDescent="0.25">
      <c r="A199" s="22" t="s">
        <v>117</v>
      </c>
      <c r="B199" s="22">
        <v>3</v>
      </c>
      <c r="C199" s="136"/>
      <c r="D199" s="22" t="s">
        <v>109</v>
      </c>
      <c r="E199" s="22">
        <v>1</v>
      </c>
      <c r="F199" s="136"/>
      <c r="G199" s="22" t="s">
        <v>111</v>
      </c>
      <c r="H199" s="22">
        <v>5</v>
      </c>
      <c r="I199" s="136"/>
      <c r="J199" s="22" t="s">
        <v>109</v>
      </c>
      <c r="K199" s="22">
        <v>0</v>
      </c>
      <c r="L199" s="136"/>
      <c r="M199" s="22" t="s">
        <v>74</v>
      </c>
      <c r="N199" s="22">
        <v>10</v>
      </c>
      <c r="O199" s="136"/>
      <c r="P199" s="22" t="s">
        <v>125</v>
      </c>
      <c r="Q199" s="22">
        <v>5</v>
      </c>
    </row>
    <row r="200" spans="1:17" x14ac:dyDescent="0.25">
      <c r="A200" s="22" t="s">
        <v>100</v>
      </c>
      <c r="B200" s="22">
        <v>3</v>
      </c>
      <c r="C200" s="136"/>
      <c r="D200" s="22" t="s">
        <v>109</v>
      </c>
      <c r="E200" s="22">
        <v>1</v>
      </c>
      <c r="F200" s="136"/>
      <c r="G200" s="22" t="s">
        <v>110</v>
      </c>
      <c r="H200" s="22">
        <v>5</v>
      </c>
      <c r="I200" s="136"/>
      <c r="J200" s="22" t="s">
        <v>103</v>
      </c>
      <c r="K200" s="22">
        <v>0</v>
      </c>
      <c r="L200" s="136"/>
      <c r="M200" s="22" t="s">
        <v>109</v>
      </c>
      <c r="N200" s="22">
        <v>10</v>
      </c>
      <c r="O200" s="136"/>
      <c r="P200" s="22" t="s">
        <v>125</v>
      </c>
      <c r="Q200" s="22">
        <v>5</v>
      </c>
    </row>
    <row r="201" spans="1:17" x14ac:dyDescent="0.25">
      <c r="A201" s="22" t="s">
        <v>74</v>
      </c>
      <c r="B201" s="22">
        <v>3</v>
      </c>
      <c r="C201" s="136"/>
      <c r="D201" s="22" t="s">
        <v>126</v>
      </c>
      <c r="E201" s="22">
        <v>1</v>
      </c>
      <c r="F201" s="136"/>
      <c r="G201" s="22" t="s">
        <v>100</v>
      </c>
      <c r="H201" s="22">
        <v>5</v>
      </c>
      <c r="I201" s="136"/>
      <c r="J201" s="22" t="s">
        <v>102</v>
      </c>
      <c r="K201" s="22">
        <v>0</v>
      </c>
      <c r="L201" s="136"/>
      <c r="M201" s="22" t="s">
        <v>126</v>
      </c>
      <c r="N201" s="22">
        <v>10</v>
      </c>
      <c r="O201" s="136"/>
      <c r="P201" s="22" t="s">
        <v>74</v>
      </c>
      <c r="Q201" s="22">
        <v>5</v>
      </c>
    </row>
    <row r="202" spans="1:17" x14ac:dyDescent="0.25">
      <c r="A202" s="22" t="s">
        <v>125</v>
      </c>
      <c r="B202" s="22">
        <v>3</v>
      </c>
      <c r="C202" s="136"/>
      <c r="D202" s="22" t="s">
        <v>101</v>
      </c>
      <c r="E202" s="22">
        <v>0</v>
      </c>
      <c r="F202" s="137"/>
      <c r="G202" s="22" t="s">
        <v>101</v>
      </c>
      <c r="H202" s="22">
        <v>5</v>
      </c>
      <c r="I202" s="136"/>
      <c r="J202" s="22" t="s">
        <v>124</v>
      </c>
      <c r="K202" s="22">
        <v>0</v>
      </c>
      <c r="L202" s="137"/>
      <c r="M202" s="22" t="s">
        <v>112</v>
      </c>
      <c r="N202" s="22">
        <v>10</v>
      </c>
      <c r="O202" s="136"/>
      <c r="P202" s="22" t="s">
        <v>121</v>
      </c>
      <c r="Q202" s="22">
        <v>5</v>
      </c>
    </row>
    <row r="203" spans="1:17" x14ac:dyDescent="0.25">
      <c r="A203" s="22" t="s">
        <v>74</v>
      </c>
      <c r="B203" s="22">
        <v>3</v>
      </c>
      <c r="C203" s="136"/>
      <c r="D203" s="22" t="s">
        <v>102</v>
      </c>
      <c r="E203" s="22">
        <v>0</v>
      </c>
      <c r="F203" s="136"/>
      <c r="G203" s="22" t="s">
        <v>74</v>
      </c>
      <c r="H203" s="22">
        <v>5</v>
      </c>
      <c r="I203" s="136"/>
      <c r="J203" s="22" t="s">
        <v>109</v>
      </c>
      <c r="K203" s="22">
        <v>0</v>
      </c>
      <c r="L203" s="136"/>
      <c r="M203" s="22" t="s">
        <v>126</v>
      </c>
      <c r="N203" s="22">
        <v>10</v>
      </c>
      <c r="O203" s="136"/>
      <c r="P203" s="22" t="s">
        <v>122</v>
      </c>
      <c r="Q203" s="22">
        <v>5</v>
      </c>
    </row>
    <row r="204" spans="1:17" x14ac:dyDescent="0.25">
      <c r="A204" s="22" t="s">
        <v>125</v>
      </c>
      <c r="B204" s="82">
        <v>3</v>
      </c>
      <c r="C204" s="136"/>
      <c r="D204" s="22" t="s">
        <v>102</v>
      </c>
      <c r="E204" s="22">
        <v>0</v>
      </c>
      <c r="F204" s="136"/>
      <c r="G204" s="22" t="s">
        <v>124</v>
      </c>
      <c r="H204" s="22">
        <v>5</v>
      </c>
      <c r="I204" s="136"/>
      <c r="J204" s="22" t="s">
        <v>102</v>
      </c>
      <c r="K204" s="22">
        <v>0</v>
      </c>
      <c r="L204" s="136"/>
      <c r="M204" s="22" t="s">
        <v>74</v>
      </c>
      <c r="N204" s="22">
        <v>10</v>
      </c>
      <c r="O204" s="136"/>
      <c r="P204" s="22" t="s">
        <v>125</v>
      </c>
      <c r="Q204" s="22">
        <v>5</v>
      </c>
    </row>
    <row r="205" spans="1:17" x14ac:dyDescent="0.25">
      <c r="A205" s="22" t="s">
        <v>109</v>
      </c>
      <c r="B205" s="79" t="s">
        <v>143</v>
      </c>
      <c r="C205" s="136"/>
      <c r="D205" s="22" t="s">
        <v>103</v>
      </c>
      <c r="E205" s="22">
        <v>0</v>
      </c>
      <c r="F205" s="136"/>
      <c r="G205" s="22" t="s">
        <v>74</v>
      </c>
      <c r="H205" s="22">
        <v>5</v>
      </c>
      <c r="I205" s="136"/>
      <c r="J205" s="22" t="s">
        <v>124</v>
      </c>
      <c r="K205" s="22">
        <v>0</v>
      </c>
      <c r="L205" s="136"/>
      <c r="M205" s="22" t="s">
        <v>112</v>
      </c>
      <c r="N205" s="22">
        <v>10</v>
      </c>
      <c r="O205" s="136"/>
      <c r="P205" s="22" t="s">
        <v>109</v>
      </c>
      <c r="Q205" s="22">
        <v>5</v>
      </c>
    </row>
    <row r="206" spans="1:17" x14ac:dyDescent="0.25">
      <c r="A206" s="22" t="s">
        <v>101</v>
      </c>
      <c r="B206" s="22">
        <v>2</v>
      </c>
      <c r="C206" s="137"/>
      <c r="D206" s="22" t="s">
        <v>102</v>
      </c>
      <c r="E206" s="22">
        <v>0</v>
      </c>
      <c r="F206" s="136"/>
      <c r="G206" s="22" t="s">
        <v>121</v>
      </c>
      <c r="H206" s="22">
        <v>5</v>
      </c>
      <c r="I206" s="136"/>
      <c r="J206" s="22" t="s">
        <v>109</v>
      </c>
      <c r="K206" s="22">
        <v>0</v>
      </c>
      <c r="L206" s="136"/>
      <c r="M206" s="22" t="s">
        <v>112</v>
      </c>
      <c r="N206" s="22">
        <v>10</v>
      </c>
      <c r="O206" s="136"/>
      <c r="P206" s="22" t="s">
        <v>125</v>
      </c>
      <c r="Q206" s="22">
        <v>5</v>
      </c>
    </row>
    <row r="207" spans="1:17" x14ac:dyDescent="0.25">
      <c r="A207" s="22" t="s">
        <v>101</v>
      </c>
      <c r="B207" s="22">
        <v>2</v>
      </c>
      <c r="C207" s="137"/>
      <c r="D207" s="22" t="s">
        <v>112</v>
      </c>
      <c r="E207" s="22">
        <v>0</v>
      </c>
      <c r="F207" s="137"/>
      <c r="G207" s="22" t="s">
        <v>125</v>
      </c>
      <c r="H207" s="22">
        <v>5</v>
      </c>
      <c r="I207" s="136"/>
      <c r="J207" s="22" t="s">
        <v>103</v>
      </c>
      <c r="K207" s="22">
        <v>0</v>
      </c>
      <c r="L207" s="136"/>
      <c r="M207" s="22" t="s">
        <v>112</v>
      </c>
      <c r="N207" s="22">
        <v>10</v>
      </c>
      <c r="O207" s="136"/>
      <c r="P207" s="22" t="s">
        <v>126</v>
      </c>
      <c r="Q207" s="22">
        <v>5</v>
      </c>
    </row>
    <row r="208" spans="1:17" x14ac:dyDescent="0.25">
      <c r="A208" s="22" t="s">
        <v>109</v>
      </c>
      <c r="B208" s="22">
        <v>2</v>
      </c>
      <c r="C208" s="136"/>
      <c r="D208" s="22" t="s">
        <v>106</v>
      </c>
      <c r="E208" s="22">
        <v>0</v>
      </c>
      <c r="F208" s="136"/>
      <c r="G208" s="22" t="s">
        <v>121</v>
      </c>
      <c r="H208" s="22">
        <v>5</v>
      </c>
      <c r="I208" s="136"/>
      <c r="J208" s="22" t="s">
        <v>74</v>
      </c>
      <c r="K208" s="22">
        <v>0</v>
      </c>
      <c r="L208" s="136"/>
      <c r="M208" s="22" t="s">
        <v>111</v>
      </c>
      <c r="N208" s="80" t="s">
        <v>116</v>
      </c>
      <c r="O208" s="136"/>
      <c r="P208" s="22" t="s">
        <v>74</v>
      </c>
      <c r="Q208" s="22">
        <v>5</v>
      </c>
    </row>
    <row r="209" spans="1:17" x14ac:dyDescent="0.25">
      <c r="A209" s="22" t="s">
        <v>111</v>
      </c>
      <c r="B209" s="22">
        <v>2</v>
      </c>
      <c r="C209" s="136"/>
      <c r="D209" s="22" t="s">
        <v>100</v>
      </c>
      <c r="E209" s="22">
        <v>0</v>
      </c>
      <c r="F209" s="136"/>
      <c r="G209" s="22" t="s">
        <v>125</v>
      </c>
      <c r="H209" s="82">
        <v>5</v>
      </c>
      <c r="I209" s="136"/>
      <c r="J209" s="22" t="s">
        <v>125</v>
      </c>
      <c r="K209" s="22">
        <v>0</v>
      </c>
      <c r="L209" s="136"/>
      <c r="M209" s="22" t="s">
        <v>106</v>
      </c>
      <c r="N209" s="79" t="s">
        <v>114</v>
      </c>
      <c r="O209" s="136"/>
      <c r="P209" s="22" t="s">
        <v>126</v>
      </c>
      <c r="Q209" s="22">
        <v>5</v>
      </c>
    </row>
    <row r="210" spans="1:17" x14ac:dyDescent="0.25">
      <c r="A210" s="22" t="s">
        <v>112</v>
      </c>
      <c r="B210" s="22">
        <v>2</v>
      </c>
      <c r="C210" s="136"/>
      <c r="D210" s="22" t="s">
        <v>106</v>
      </c>
      <c r="E210" s="22">
        <v>0</v>
      </c>
      <c r="F210" s="136"/>
      <c r="G210" s="22" t="s">
        <v>109</v>
      </c>
      <c r="H210" s="22">
        <v>5</v>
      </c>
      <c r="I210" s="136"/>
      <c r="J210" s="22" t="s">
        <v>74</v>
      </c>
      <c r="K210" s="22">
        <v>0</v>
      </c>
      <c r="L210" s="136"/>
      <c r="M210" s="22" t="s">
        <v>106</v>
      </c>
      <c r="N210" s="79" t="s">
        <v>114</v>
      </c>
      <c r="O210" s="136"/>
      <c r="P210" s="22" t="s">
        <v>112</v>
      </c>
      <c r="Q210" s="22">
        <v>5</v>
      </c>
    </row>
    <row r="211" spans="1:17" x14ac:dyDescent="0.25">
      <c r="A211" s="22" t="s">
        <v>102</v>
      </c>
      <c r="B211" s="22">
        <v>2</v>
      </c>
      <c r="C211" s="136"/>
      <c r="D211" s="22" t="s">
        <v>109</v>
      </c>
      <c r="E211" s="22">
        <v>0</v>
      </c>
      <c r="F211" s="136"/>
      <c r="G211" s="22" t="s">
        <v>126</v>
      </c>
      <c r="H211" s="22">
        <v>5</v>
      </c>
      <c r="I211" s="136"/>
      <c r="J211" s="22" t="s">
        <v>74</v>
      </c>
      <c r="K211" s="22">
        <v>0</v>
      </c>
      <c r="L211" s="136"/>
      <c r="M211" s="22" t="s">
        <v>74</v>
      </c>
      <c r="N211" s="22" t="s">
        <v>142</v>
      </c>
      <c r="O211" s="136"/>
      <c r="P211" s="22" t="s">
        <v>101</v>
      </c>
      <c r="Q211" s="22">
        <v>4</v>
      </c>
    </row>
    <row r="212" spans="1:17" x14ac:dyDescent="0.25">
      <c r="A212" s="22" t="s">
        <v>124</v>
      </c>
      <c r="B212" s="22">
        <v>2</v>
      </c>
      <c r="C212" s="136"/>
      <c r="D212" s="22" t="s">
        <v>111</v>
      </c>
      <c r="E212" s="22">
        <v>0</v>
      </c>
      <c r="F212" s="136"/>
      <c r="G212" s="22" t="s">
        <v>125</v>
      </c>
      <c r="H212" s="82">
        <v>5</v>
      </c>
      <c r="I212" s="136"/>
      <c r="J212" s="22" t="s">
        <v>74</v>
      </c>
      <c r="K212" s="22">
        <v>0</v>
      </c>
      <c r="L212" s="136"/>
      <c r="M212" s="22" t="s">
        <v>74</v>
      </c>
      <c r="N212" s="22" t="s">
        <v>134</v>
      </c>
      <c r="O212" s="136"/>
      <c r="P212" s="22" t="s">
        <v>111</v>
      </c>
      <c r="Q212" s="22">
        <v>4</v>
      </c>
    </row>
    <row r="213" spans="1:17" x14ac:dyDescent="0.25">
      <c r="A213" s="22" t="s">
        <v>109</v>
      </c>
      <c r="B213" s="22">
        <v>2</v>
      </c>
      <c r="C213" s="136"/>
      <c r="D213" s="22" t="s">
        <v>106</v>
      </c>
      <c r="E213" s="22">
        <v>0</v>
      </c>
      <c r="F213" s="136"/>
      <c r="G213" s="22" t="s">
        <v>125</v>
      </c>
      <c r="H213" s="22">
        <v>5</v>
      </c>
      <c r="I213" s="136"/>
      <c r="J213" s="22" t="s">
        <v>112</v>
      </c>
      <c r="K213" s="22">
        <v>0</v>
      </c>
      <c r="L213" s="136"/>
      <c r="M213" s="22" t="s">
        <v>126</v>
      </c>
      <c r="N213" s="22" t="s">
        <v>149</v>
      </c>
      <c r="O213" s="136"/>
      <c r="P213" s="22" t="s">
        <v>121</v>
      </c>
      <c r="Q213" s="22">
        <v>4</v>
      </c>
    </row>
    <row r="214" spans="1:17" x14ac:dyDescent="0.25">
      <c r="A214" s="22" t="s">
        <v>125</v>
      </c>
      <c r="B214" s="22">
        <v>2</v>
      </c>
      <c r="C214" s="136"/>
      <c r="D214" s="22" t="s">
        <v>111</v>
      </c>
      <c r="E214" s="22">
        <v>0</v>
      </c>
      <c r="F214" s="136"/>
      <c r="G214" s="22" t="s">
        <v>125</v>
      </c>
      <c r="H214" s="22">
        <v>5</v>
      </c>
      <c r="I214" s="136"/>
      <c r="J214" s="22" t="s">
        <v>125</v>
      </c>
      <c r="K214" s="22">
        <v>0</v>
      </c>
      <c r="L214" s="136"/>
      <c r="M214" s="22" t="s">
        <v>100</v>
      </c>
      <c r="N214" s="22">
        <v>9</v>
      </c>
      <c r="O214" s="136"/>
      <c r="P214" s="22" t="s">
        <v>121</v>
      </c>
      <c r="Q214" s="22">
        <v>4</v>
      </c>
    </row>
    <row r="215" spans="1:17" x14ac:dyDescent="0.25">
      <c r="A215" s="22" t="s">
        <v>125</v>
      </c>
      <c r="B215" s="22">
        <v>2</v>
      </c>
      <c r="C215" s="136"/>
      <c r="D215" s="22" t="s">
        <v>110</v>
      </c>
      <c r="E215" s="22">
        <v>0</v>
      </c>
      <c r="F215" s="136"/>
      <c r="G215" s="22" t="s">
        <v>74</v>
      </c>
      <c r="H215" s="22">
        <v>5</v>
      </c>
      <c r="I215" s="136"/>
      <c r="J215" s="22" t="s">
        <v>74</v>
      </c>
      <c r="K215" s="22">
        <v>0</v>
      </c>
      <c r="L215" s="136"/>
      <c r="M215" s="22" t="s">
        <v>100</v>
      </c>
      <c r="N215" s="22">
        <v>9</v>
      </c>
      <c r="O215" s="136"/>
      <c r="P215" s="22" t="s">
        <v>121</v>
      </c>
      <c r="Q215" s="22">
        <v>4</v>
      </c>
    </row>
    <row r="216" spans="1:17" x14ac:dyDescent="0.25">
      <c r="A216" s="22" t="s">
        <v>121</v>
      </c>
      <c r="B216" s="22">
        <v>2</v>
      </c>
      <c r="C216" s="136"/>
      <c r="D216" s="22" t="s">
        <v>112</v>
      </c>
      <c r="E216" s="22">
        <v>0</v>
      </c>
      <c r="F216" s="136"/>
      <c r="G216" s="22" t="s">
        <v>112</v>
      </c>
      <c r="H216" s="22">
        <v>5</v>
      </c>
      <c r="I216" s="136"/>
      <c r="J216" s="22" t="s">
        <v>74</v>
      </c>
      <c r="K216" s="22">
        <v>0</v>
      </c>
      <c r="L216" s="136"/>
      <c r="M216" s="22" t="s">
        <v>126</v>
      </c>
      <c r="N216" s="22">
        <v>9</v>
      </c>
      <c r="O216" s="136"/>
      <c r="P216" s="22" t="s">
        <v>125</v>
      </c>
      <c r="Q216" s="22">
        <v>4</v>
      </c>
    </row>
    <row r="217" spans="1:17" x14ac:dyDescent="0.25">
      <c r="A217" s="22" t="s">
        <v>74</v>
      </c>
      <c r="B217" s="22">
        <v>2</v>
      </c>
      <c r="C217" s="136"/>
      <c r="D217" s="22" t="s">
        <v>110</v>
      </c>
      <c r="E217" s="22">
        <v>0</v>
      </c>
      <c r="F217" s="136"/>
      <c r="G217" s="22" t="s">
        <v>125</v>
      </c>
      <c r="H217" s="22">
        <v>4</v>
      </c>
      <c r="I217" s="136"/>
      <c r="J217" s="22" t="s">
        <v>74</v>
      </c>
      <c r="K217" s="22">
        <v>0</v>
      </c>
      <c r="L217" s="136"/>
      <c r="M217" s="22" t="s">
        <v>125</v>
      </c>
      <c r="N217" s="22" t="s">
        <v>141</v>
      </c>
      <c r="O217" s="136"/>
      <c r="P217" s="22" t="s">
        <v>126</v>
      </c>
      <c r="Q217" s="22">
        <v>4</v>
      </c>
    </row>
    <row r="218" spans="1:17" x14ac:dyDescent="0.25">
      <c r="A218" s="22" t="s">
        <v>125</v>
      </c>
      <c r="B218" s="22">
        <v>2</v>
      </c>
      <c r="C218" s="136"/>
      <c r="D218" s="22" t="s">
        <v>112</v>
      </c>
      <c r="E218" s="22">
        <v>0</v>
      </c>
      <c r="F218" s="136"/>
      <c r="G218" s="22" t="s">
        <v>100</v>
      </c>
      <c r="H218" s="22">
        <v>3</v>
      </c>
      <c r="I218" s="136"/>
      <c r="J218" s="22" t="s">
        <v>103</v>
      </c>
      <c r="K218" s="22">
        <v>0</v>
      </c>
      <c r="L218" s="136"/>
      <c r="M218" s="22" t="s">
        <v>113</v>
      </c>
      <c r="N218" s="22">
        <v>8</v>
      </c>
      <c r="O218" s="136"/>
      <c r="P218" s="22" t="s">
        <v>109</v>
      </c>
      <c r="Q218" s="79" t="s">
        <v>133</v>
      </c>
    </row>
    <row r="219" spans="1:17" x14ac:dyDescent="0.25">
      <c r="A219" s="22" t="s">
        <v>74</v>
      </c>
      <c r="B219" s="22">
        <v>2</v>
      </c>
      <c r="C219" s="136"/>
      <c r="D219" s="22" t="s">
        <v>112</v>
      </c>
      <c r="E219" s="22">
        <v>0</v>
      </c>
      <c r="F219" s="136"/>
      <c r="G219" s="22" t="s">
        <v>100</v>
      </c>
      <c r="H219" s="22">
        <v>3</v>
      </c>
      <c r="I219" s="136"/>
      <c r="J219" s="22" t="s">
        <v>74</v>
      </c>
      <c r="K219" s="22">
        <v>0</v>
      </c>
      <c r="L219" s="136"/>
      <c r="M219" s="22" t="s">
        <v>74</v>
      </c>
      <c r="N219" s="22">
        <v>8</v>
      </c>
      <c r="O219" s="136"/>
      <c r="P219" s="22" t="s">
        <v>100</v>
      </c>
      <c r="Q219" s="22">
        <v>3</v>
      </c>
    </row>
    <row r="220" spans="1:17" x14ac:dyDescent="0.25">
      <c r="A220" s="22" t="s">
        <v>112</v>
      </c>
      <c r="B220" s="22">
        <v>2</v>
      </c>
      <c r="C220" s="136"/>
      <c r="D220" s="22" t="s">
        <v>121</v>
      </c>
      <c r="E220" s="22">
        <v>0</v>
      </c>
      <c r="F220" s="136"/>
      <c r="G220" s="22" t="s">
        <v>126</v>
      </c>
      <c r="H220" s="22">
        <v>3</v>
      </c>
      <c r="I220" s="136"/>
      <c r="J220" s="22" t="s">
        <v>125</v>
      </c>
      <c r="K220" s="22">
        <v>0</v>
      </c>
      <c r="L220" s="136"/>
      <c r="M220" s="22" t="s">
        <v>109</v>
      </c>
      <c r="N220" s="22">
        <v>8</v>
      </c>
      <c r="O220" s="136"/>
      <c r="P220" s="22" t="s">
        <v>103</v>
      </c>
      <c r="Q220" s="22">
        <v>3</v>
      </c>
    </row>
    <row r="221" spans="1:17" x14ac:dyDescent="0.25">
      <c r="A221" s="22" t="s">
        <v>109</v>
      </c>
      <c r="B221" s="22">
        <v>2</v>
      </c>
      <c r="C221" s="136"/>
      <c r="D221" s="22" t="s">
        <v>103</v>
      </c>
      <c r="E221" s="22">
        <v>0</v>
      </c>
      <c r="F221" s="136"/>
      <c r="G221" s="22" t="s">
        <v>125</v>
      </c>
      <c r="H221" s="81">
        <v>2</v>
      </c>
      <c r="I221" s="136"/>
      <c r="J221" s="22" t="s">
        <v>74</v>
      </c>
      <c r="K221" s="22">
        <v>0</v>
      </c>
      <c r="L221" s="136"/>
      <c r="M221" s="22" t="s">
        <v>112</v>
      </c>
      <c r="N221" s="22" t="s">
        <v>144</v>
      </c>
      <c r="O221" s="136"/>
      <c r="P221" s="22" t="s">
        <v>103</v>
      </c>
      <c r="Q221" s="22">
        <v>3</v>
      </c>
    </row>
    <row r="222" spans="1:17" x14ac:dyDescent="0.25">
      <c r="A222" s="22" t="s">
        <v>111</v>
      </c>
      <c r="B222" s="22">
        <v>1</v>
      </c>
      <c r="C222" s="136"/>
      <c r="D222" s="22" t="s">
        <v>102</v>
      </c>
      <c r="E222" s="22">
        <v>0</v>
      </c>
      <c r="F222" s="136"/>
      <c r="G222" s="22" t="s">
        <v>101</v>
      </c>
      <c r="H222" s="22">
        <v>0</v>
      </c>
      <c r="I222" s="136"/>
      <c r="J222" s="22" t="s">
        <v>121</v>
      </c>
      <c r="K222" s="22">
        <v>0</v>
      </c>
      <c r="L222" s="136"/>
      <c r="M222" s="22" t="s">
        <v>125</v>
      </c>
      <c r="N222" s="22">
        <v>7</v>
      </c>
      <c r="O222" s="136"/>
      <c r="P222" s="22" t="s">
        <v>125</v>
      </c>
      <c r="Q222" s="82">
        <v>2.8</v>
      </c>
    </row>
    <row r="223" spans="1:17" x14ac:dyDescent="0.25">
      <c r="A223" s="22" t="s">
        <v>109</v>
      </c>
      <c r="B223" s="22">
        <v>1</v>
      </c>
      <c r="C223" s="136"/>
      <c r="D223" s="22" t="s">
        <v>109</v>
      </c>
      <c r="E223" s="22">
        <v>0</v>
      </c>
      <c r="F223" s="136"/>
      <c r="G223" s="22" t="s">
        <v>102</v>
      </c>
      <c r="H223" s="22">
        <v>0</v>
      </c>
      <c r="I223" s="136"/>
      <c r="J223" s="22" t="s">
        <v>74</v>
      </c>
      <c r="K223" s="22">
        <v>0</v>
      </c>
      <c r="L223" s="136"/>
      <c r="M223" s="22" t="s">
        <v>111</v>
      </c>
      <c r="N223" s="22">
        <v>6</v>
      </c>
      <c r="O223" s="136"/>
      <c r="P223" s="22" t="s">
        <v>125</v>
      </c>
      <c r="Q223" s="81">
        <v>2</v>
      </c>
    </row>
    <row r="224" spans="1:17" x14ac:dyDescent="0.25">
      <c r="A224" s="22" t="s">
        <v>109</v>
      </c>
      <c r="B224" s="22">
        <v>1</v>
      </c>
      <c r="C224" s="136"/>
      <c r="D224" s="22" t="s">
        <v>124</v>
      </c>
      <c r="E224" s="22">
        <v>0</v>
      </c>
      <c r="F224" s="136"/>
      <c r="G224" s="22" t="s">
        <v>102</v>
      </c>
      <c r="H224" s="22">
        <v>0</v>
      </c>
      <c r="I224" s="136"/>
      <c r="J224" s="22" t="s">
        <v>74</v>
      </c>
      <c r="K224" s="22">
        <v>0</v>
      </c>
      <c r="L224" s="136"/>
      <c r="M224" s="22" t="s">
        <v>121</v>
      </c>
      <c r="N224" s="22">
        <v>6</v>
      </c>
      <c r="O224" s="136"/>
      <c r="P224" s="22" t="s">
        <v>125</v>
      </c>
      <c r="Q224" s="22">
        <v>2</v>
      </c>
    </row>
    <row r="225" spans="1:17" x14ac:dyDescent="0.25">
      <c r="A225" s="22" t="s">
        <v>112</v>
      </c>
      <c r="B225" s="22">
        <v>1</v>
      </c>
      <c r="C225" s="136"/>
      <c r="D225" s="22" t="s">
        <v>109</v>
      </c>
      <c r="E225" s="22">
        <v>0</v>
      </c>
      <c r="F225" s="136"/>
      <c r="G225" s="22" t="s">
        <v>106</v>
      </c>
      <c r="H225" s="22">
        <v>0</v>
      </c>
      <c r="I225" s="136"/>
      <c r="J225" s="22" t="s">
        <v>103</v>
      </c>
      <c r="K225" s="22">
        <v>0</v>
      </c>
      <c r="L225" s="136"/>
      <c r="M225" s="22" t="s">
        <v>100</v>
      </c>
      <c r="N225" s="22">
        <v>5</v>
      </c>
      <c r="O225" s="136"/>
      <c r="P225" s="22" t="s">
        <v>74</v>
      </c>
      <c r="Q225" s="22">
        <v>1</v>
      </c>
    </row>
    <row r="226" spans="1:17" x14ac:dyDescent="0.25">
      <c r="A226" s="22" t="s">
        <v>112</v>
      </c>
      <c r="B226" s="22">
        <v>1</v>
      </c>
      <c r="C226" s="136"/>
      <c r="D226" s="22" t="s">
        <v>102</v>
      </c>
      <c r="E226" s="22">
        <v>0</v>
      </c>
      <c r="F226" s="136"/>
      <c r="G226" s="22" t="s">
        <v>104</v>
      </c>
      <c r="H226" s="22">
        <v>0</v>
      </c>
      <c r="I226" s="136"/>
      <c r="J226" s="22" t="s">
        <v>74</v>
      </c>
      <c r="K226" s="22">
        <v>0</v>
      </c>
      <c r="L226" s="136"/>
      <c r="M226" s="22" t="s">
        <v>109</v>
      </c>
      <c r="N226" s="22">
        <v>5</v>
      </c>
      <c r="O226" s="136"/>
      <c r="P226" s="22" t="s">
        <v>125</v>
      </c>
      <c r="Q226" s="22">
        <v>1</v>
      </c>
    </row>
    <row r="227" spans="1:17" x14ac:dyDescent="0.25">
      <c r="A227" s="22" t="s">
        <v>126</v>
      </c>
      <c r="B227" s="22">
        <v>1</v>
      </c>
      <c r="C227" s="136"/>
      <c r="D227" s="22" t="s">
        <v>74</v>
      </c>
      <c r="E227" s="22">
        <v>0</v>
      </c>
      <c r="F227" s="136"/>
      <c r="G227" s="22" t="s">
        <v>112</v>
      </c>
      <c r="H227" s="22">
        <v>0</v>
      </c>
      <c r="I227" s="136"/>
      <c r="J227" s="22" t="s">
        <v>74</v>
      </c>
      <c r="K227" s="22">
        <v>0</v>
      </c>
      <c r="L227" s="136"/>
      <c r="M227" s="22" t="s">
        <v>104</v>
      </c>
      <c r="N227" s="22">
        <v>5</v>
      </c>
      <c r="O227" s="136"/>
      <c r="P227" s="22" t="s">
        <v>101</v>
      </c>
      <c r="Q227" s="22">
        <v>0</v>
      </c>
    </row>
    <row r="228" spans="1:17" x14ac:dyDescent="0.25">
      <c r="A228" s="22" t="s">
        <v>126</v>
      </c>
      <c r="B228" s="22">
        <v>1</v>
      </c>
      <c r="C228" s="136"/>
      <c r="D228" s="22" t="s">
        <v>74</v>
      </c>
      <c r="E228" s="22">
        <v>0</v>
      </c>
      <c r="F228" s="136"/>
      <c r="G228" s="22" t="s">
        <v>106</v>
      </c>
      <c r="H228" s="22">
        <v>0</v>
      </c>
      <c r="I228" s="136"/>
      <c r="J228" s="22" t="s">
        <v>125</v>
      </c>
      <c r="K228" s="22">
        <v>0</v>
      </c>
      <c r="L228" s="136"/>
      <c r="M228" s="22" t="s">
        <v>112</v>
      </c>
      <c r="N228" s="22">
        <v>5</v>
      </c>
      <c r="O228" s="136"/>
      <c r="P228" s="22" t="s">
        <v>102</v>
      </c>
      <c r="Q228" s="22">
        <v>0</v>
      </c>
    </row>
    <row r="229" spans="1:17" x14ac:dyDescent="0.25">
      <c r="A229" s="22" t="s">
        <v>109</v>
      </c>
      <c r="B229" s="22">
        <v>1</v>
      </c>
      <c r="C229" s="136"/>
      <c r="D229" s="22" t="s">
        <v>125</v>
      </c>
      <c r="E229" s="22">
        <v>0</v>
      </c>
      <c r="F229" s="136"/>
      <c r="G229" s="22" t="s">
        <v>113</v>
      </c>
      <c r="H229" s="22">
        <v>0</v>
      </c>
      <c r="I229" s="136"/>
      <c r="J229" s="22" t="s">
        <v>110</v>
      </c>
      <c r="K229" s="22">
        <v>0</v>
      </c>
      <c r="L229" s="136"/>
      <c r="M229" s="22" t="s">
        <v>104</v>
      </c>
      <c r="N229" s="22">
        <v>5</v>
      </c>
      <c r="O229" s="136"/>
      <c r="P229" s="22" t="s">
        <v>102</v>
      </c>
      <c r="Q229" s="22">
        <v>0</v>
      </c>
    </row>
    <row r="230" spans="1:17" x14ac:dyDescent="0.25">
      <c r="A230" s="22" t="s">
        <v>101</v>
      </c>
      <c r="B230" s="22">
        <v>0</v>
      </c>
      <c r="C230" s="136"/>
      <c r="D230" s="22" t="s">
        <v>74</v>
      </c>
      <c r="E230" s="22">
        <v>0</v>
      </c>
      <c r="F230" s="136"/>
      <c r="G230" s="22" t="s">
        <v>109</v>
      </c>
      <c r="H230" s="22">
        <v>0</v>
      </c>
      <c r="I230" s="136"/>
      <c r="J230" s="22" t="s">
        <v>74</v>
      </c>
      <c r="K230" s="22">
        <v>0</v>
      </c>
      <c r="L230" s="136"/>
      <c r="M230" s="22" t="s">
        <v>117</v>
      </c>
      <c r="N230" s="22">
        <v>5</v>
      </c>
      <c r="O230" s="136"/>
      <c r="P230" s="22" t="s">
        <v>103</v>
      </c>
      <c r="Q230" s="22">
        <v>0</v>
      </c>
    </row>
    <row r="231" spans="1:17" x14ac:dyDescent="0.25">
      <c r="A231" s="22" t="s">
        <v>102</v>
      </c>
      <c r="B231" s="22">
        <v>0</v>
      </c>
      <c r="C231" s="136"/>
      <c r="D231" s="22" t="s">
        <v>74</v>
      </c>
      <c r="E231" s="22">
        <v>0</v>
      </c>
      <c r="F231" s="136"/>
      <c r="G231" s="22" t="s">
        <v>106</v>
      </c>
      <c r="H231" s="22">
        <v>0</v>
      </c>
      <c r="I231" s="136"/>
      <c r="J231" s="22" t="s">
        <v>74</v>
      </c>
      <c r="K231" s="22">
        <v>0</v>
      </c>
      <c r="L231" s="136"/>
      <c r="M231" s="22" t="s">
        <v>125</v>
      </c>
      <c r="N231" s="22">
        <v>5</v>
      </c>
      <c r="O231" s="136"/>
      <c r="P231" s="22" t="s">
        <v>102</v>
      </c>
      <c r="Q231" s="22">
        <v>0</v>
      </c>
    </row>
    <row r="232" spans="1:17" x14ac:dyDescent="0.25">
      <c r="A232" s="22" t="s">
        <v>102</v>
      </c>
      <c r="B232" s="22">
        <v>0</v>
      </c>
      <c r="C232" s="136"/>
      <c r="D232" s="22" t="s">
        <v>125</v>
      </c>
      <c r="E232" s="22">
        <v>0</v>
      </c>
      <c r="F232" s="136"/>
      <c r="G232" s="22" t="s">
        <v>109</v>
      </c>
      <c r="H232" s="22">
        <v>0</v>
      </c>
      <c r="I232" s="136"/>
      <c r="J232" s="22" t="s">
        <v>74</v>
      </c>
      <c r="K232" s="22">
        <v>0</v>
      </c>
      <c r="L232" s="136"/>
      <c r="M232" s="22" t="s">
        <v>125</v>
      </c>
      <c r="N232" s="22">
        <v>5</v>
      </c>
      <c r="O232" s="136"/>
      <c r="P232" s="22" t="s">
        <v>106</v>
      </c>
      <c r="Q232" s="22">
        <v>0</v>
      </c>
    </row>
    <row r="233" spans="1:17" x14ac:dyDescent="0.25">
      <c r="A233" s="22" t="s">
        <v>112</v>
      </c>
      <c r="B233" s="22">
        <v>0</v>
      </c>
      <c r="C233" s="136"/>
      <c r="D233" s="22" t="s">
        <v>121</v>
      </c>
      <c r="E233" s="22">
        <v>0</v>
      </c>
      <c r="F233" s="136"/>
      <c r="G233" s="22" t="s">
        <v>111</v>
      </c>
      <c r="H233" s="22">
        <v>0</v>
      </c>
      <c r="I233" s="136"/>
      <c r="J233" s="22" t="s">
        <v>112</v>
      </c>
      <c r="K233" s="22">
        <v>0</v>
      </c>
      <c r="L233" s="136"/>
      <c r="M233" s="22" t="s">
        <v>74</v>
      </c>
      <c r="N233" s="22">
        <v>5</v>
      </c>
      <c r="O233" s="136"/>
      <c r="P233" s="22" t="s">
        <v>100</v>
      </c>
      <c r="Q233" s="22">
        <v>0</v>
      </c>
    </row>
    <row r="234" spans="1:17" x14ac:dyDescent="0.25">
      <c r="A234" s="22" t="s">
        <v>109</v>
      </c>
      <c r="B234" s="22">
        <v>0</v>
      </c>
      <c r="C234" s="136"/>
      <c r="D234" s="22" t="s">
        <v>112</v>
      </c>
      <c r="E234" s="22">
        <v>0</v>
      </c>
      <c r="F234" s="136"/>
      <c r="G234" s="22" t="s">
        <v>106</v>
      </c>
      <c r="H234" s="22">
        <v>0</v>
      </c>
      <c r="I234" s="136"/>
      <c r="J234" s="22" t="s">
        <v>74</v>
      </c>
      <c r="K234" s="22">
        <v>0</v>
      </c>
      <c r="L234" s="136"/>
      <c r="M234" s="22" t="s">
        <v>121</v>
      </c>
      <c r="N234" s="22">
        <v>5</v>
      </c>
      <c r="O234" s="136"/>
      <c r="P234" s="22" t="s">
        <v>106</v>
      </c>
      <c r="Q234" s="22">
        <v>0</v>
      </c>
    </row>
    <row r="235" spans="1:17" x14ac:dyDescent="0.25">
      <c r="A235" s="22" t="s">
        <v>109</v>
      </c>
      <c r="B235" s="22">
        <v>0</v>
      </c>
      <c r="C235" s="136"/>
      <c r="D235" s="22" t="s">
        <v>125</v>
      </c>
      <c r="E235" s="22">
        <v>0</v>
      </c>
      <c r="F235" s="136"/>
      <c r="G235" s="22" t="s">
        <v>111</v>
      </c>
      <c r="H235" s="22">
        <v>0</v>
      </c>
      <c r="I235" s="136"/>
      <c r="J235" s="22" t="s">
        <v>74</v>
      </c>
      <c r="K235" s="22">
        <v>0</v>
      </c>
      <c r="L235" s="136"/>
      <c r="M235" s="22" t="s">
        <v>122</v>
      </c>
      <c r="N235" s="22">
        <v>5</v>
      </c>
      <c r="O235" s="136"/>
      <c r="P235" s="22" t="s">
        <v>109</v>
      </c>
      <c r="Q235" s="22">
        <v>0</v>
      </c>
    </row>
    <row r="236" spans="1:17" x14ac:dyDescent="0.25">
      <c r="A236" s="22" t="s">
        <v>100</v>
      </c>
      <c r="B236" s="22">
        <v>0</v>
      </c>
      <c r="C236" s="136"/>
      <c r="D236" s="22" t="s">
        <v>74</v>
      </c>
      <c r="E236" s="22">
        <v>0</v>
      </c>
      <c r="F236" s="136"/>
      <c r="G236" s="22" t="s">
        <v>109</v>
      </c>
      <c r="H236" s="22">
        <v>0</v>
      </c>
      <c r="I236" s="136"/>
      <c r="J236" s="22" t="s">
        <v>103</v>
      </c>
      <c r="K236" s="22">
        <v>0</v>
      </c>
      <c r="L236" s="136"/>
      <c r="M236" s="22" t="s">
        <v>109</v>
      </c>
      <c r="N236" s="22">
        <v>5</v>
      </c>
      <c r="O236" s="136"/>
      <c r="P236" s="22" t="s">
        <v>106</v>
      </c>
      <c r="Q236" s="22">
        <v>0</v>
      </c>
    </row>
    <row r="237" spans="1:17" x14ac:dyDescent="0.25">
      <c r="A237" s="22" t="s">
        <v>106</v>
      </c>
      <c r="B237" s="22">
        <v>0</v>
      </c>
      <c r="C237" s="136"/>
      <c r="D237" s="22" t="s">
        <v>74</v>
      </c>
      <c r="E237" s="22">
        <v>0</v>
      </c>
      <c r="F237" s="136"/>
      <c r="G237" s="22" t="s">
        <v>112</v>
      </c>
      <c r="H237" s="22">
        <v>0</v>
      </c>
      <c r="I237" s="136"/>
      <c r="J237" s="22" t="s">
        <v>74</v>
      </c>
      <c r="K237" s="22">
        <v>0</v>
      </c>
      <c r="L237" s="136"/>
      <c r="M237" s="22" t="s">
        <v>126</v>
      </c>
      <c r="N237" s="22">
        <v>5</v>
      </c>
      <c r="O237" s="136"/>
      <c r="P237" s="22" t="s">
        <v>110</v>
      </c>
      <c r="Q237" s="22">
        <v>0</v>
      </c>
    </row>
    <row r="238" spans="1:17" x14ac:dyDescent="0.25">
      <c r="A238" s="22" t="s">
        <v>109</v>
      </c>
      <c r="B238" s="22">
        <v>0</v>
      </c>
      <c r="C238" s="136"/>
      <c r="D238" s="22" t="s">
        <v>103</v>
      </c>
      <c r="E238" s="22">
        <v>0</v>
      </c>
      <c r="F238" s="136"/>
      <c r="G238" s="22" t="s">
        <v>109</v>
      </c>
      <c r="H238" s="22">
        <v>0</v>
      </c>
      <c r="I238" s="136"/>
      <c r="J238" s="22" t="s">
        <v>74</v>
      </c>
      <c r="K238" s="22">
        <v>0</v>
      </c>
      <c r="L238" s="136"/>
      <c r="M238" s="22" t="s">
        <v>74</v>
      </c>
      <c r="N238" s="22">
        <v>5</v>
      </c>
      <c r="O238" s="136"/>
      <c r="P238" s="22" t="s">
        <v>112</v>
      </c>
      <c r="Q238" s="22">
        <v>0</v>
      </c>
    </row>
    <row r="239" spans="1:17" x14ac:dyDescent="0.25">
      <c r="A239" s="22" t="s">
        <v>111</v>
      </c>
      <c r="B239" s="22">
        <v>0</v>
      </c>
      <c r="C239" s="136"/>
      <c r="D239" s="22" t="s">
        <v>74</v>
      </c>
      <c r="E239" s="22">
        <v>0</v>
      </c>
      <c r="F239" s="136"/>
      <c r="G239" s="22" t="s">
        <v>112</v>
      </c>
      <c r="H239" s="22">
        <v>0</v>
      </c>
      <c r="I239" s="136"/>
      <c r="J239" s="22" t="s">
        <v>125</v>
      </c>
      <c r="K239" s="22">
        <v>0</v>
      </c>
      <c r="L239" s="136"/>
      <c r="M239" s="22" t="s">
        <v>126</v>
      </c>
      <c r="N239" s="22">
        <v>5</v>
      </c>
      <c r="O239" s="136"/>
      <c r="P239" s="22" t="s">
        <v>112</v>
      </c>
      <c r="Q239" s="22">
        <v>0</v>
      </c>
    </row>
    <row r="240" spans="1:17" x14ac:dyDescent="0.25">
      <c r="A240" s="22" t="s">
        <v>106</v>
      </c>
      <c r="B240" s="22">
        <v>0</v>
      </c>
      <c r="C240" s="136"/>
      <c r="D240" s="22" t="s">
        <v>74</v>
      </c>
      <c r="E240" s="22">
        <v>0</v>
      </c>
      <c r="F240" s="136"/>
      <c r="G240" s="22" t="s">
        <v>112</v>
      </c>
      <c r="H240" s="22">
        <v>0</v>
      </c>
      <c r="I240" s="136"/>
      <c r="J240" s="22" t="s">
        <v>112</v>
      </c>
      <c r="K240" s="22">
        <v>0</v>
      </c>
      <c r="L240" s="136"/>
      <c r="M240" s="22" t="s">
        <v>112</v>
      </c>
      <c r="N240" s="22">
        <v>5</v>
      </c>
      <c r="O240" s="136"/>
      <c r="P240" s="22" t="s">
        <v>112</v>
      </c>
      <c r="Q240" s="22">
        <v>0</v>
      </c>
    </row>
    <row r="241" spans="1:17" x14ac:dyDescent="0.25">
      <c r="A241" s="22" t="s">
        <v>111</v>
      </c>
      <c r="B241" s="22">
        <v>0</v>
      </c>
      <c r="C241" s="136"/>
      <c r="D241" s="22" t="s">
        <v>74</v>
      </c>
      <c r="E241" s="22">
        <v>0</v>
      </c>
      <c r="F241" s="136"/>
      <c r="G241" s="22" t="s">
        <v>117</v>
      </c>
      <c r="H241" s="22">
        <v>0</v>
      </c>
      <c r="I241" s="136"/>
      <c r="J241" s="22" t="s">
        <v>74</v>
      </c>
      <c r="K241" s="22">
        <v>0</v>
      </c>
      <c r="L241" s="136"/>
      <c r="M241" s="22" t="s">
        <v>106</v>
      </c>
      <c r="N241" s="22">
        <v>4</v>
      </c>
      <c r="O241" s="136"/>
      <c r="P241" s="22" t="s">
        <v>121</v>
      </c>
      <c r="Q241" s="22">
        <v>0</v>
      </c>
    </row>
    <row r="242" spans="1:17" x14ac:dyDescent="0.25">
      <c r="A242" s="22" t="s">
        <v>112</v>
      </c>
      <c r="B242" s="22">
        <v>0</v>
      </c>
      <c r="C242" s="136"/>
      <c r="D242" s="22" t="s">
        <v>74</v>
      </c>
      <c r="E242" s="22">
        <v>0</v>
      </c>
      <c r="F242" s="136"/>
      <c r="G242" s="22" t="s">
        <v>121</v>
      </c>
      <c r="H242" s="22">
        <v>0</v>
      </c>
      <c r="I242" s="136"/>
      <c r="J242" s="22" t="s">
        <v>109</v>
      </c>
      <c r="K242" s="22">
        <v>0</v>
      </c>
      <c r="L242" s="136"/>
      <c r="M242" s="22" t="s">
        <v>121</v>
      </c>
      <c r="N242" s="22">
        <v>4</v>
      </c>
      <c r="O242" s="136"/>
      <c r="P242" s="22" t="s">
        <v>103</v>
      </c>
      <c r="Q242" s="22">
        <v>0</v>
      </c>
    </row>
    <row r="243" spans="1:17" x14ac:dyDescent="0.25">
      <c r="A243" s="22" t="s">
        <v>100</v>
      </c>
      <c r="B243" s="22">
        <v>0</v>
      </c>
      <c r="C243" s="136"/>
      <c r="D243" s="22" t="s">
        <v>74</v>
      </c>
      <c r="E243" s="22">
        <v>0</v>
      </c>
      <c r="F243" s="136"/>
      <c r="G243" s="22" t="s">
        <v>103</v>
      </c>
      <c r="H243" s="22">
        <v>0</v>
      </c>
      <c r="I243" s="136"/>
      <c r="J243" s="22" t="s">
        <v>74</v>
      </c>
      <c r="K243" s="22">
        <v>0</v>
      </c>
      <c r="L243" s="136"/>
      <c r="M243" s="22" t="s">
        <v>121</v>
      </c>
      <c r="N243" s="22">
        <v>4</v>
      </c>
      <c r="O243" s="136"/>
      <c r="P243" s="22" t="s">
        <v>102</v>
      </c>
      <c r="Q243" s="22">
        <v>0</v>
      </c>
    </row>
    <row r="244" spans="1:17" x14ac:dyDescent="0.25">
      <c r="A244" s="22" t="s">
        <v>112</v>
      </c>
      <c r="B244" s="22">
        <v>0</v>
      </c>
      <c r="C244" s="136"/>
      <c r="D244" s="22" t="s">
        <v>103</v>
      </c>
      <c r="E244" s="22">
        <v>0</v>
      </c>
      <c r="F244" s="136"/>
      <c r="G244" s="22" t="s">
        <v>102</v>
      </c>
      <c r="H244" s="22">
        <v>0</v>
      </c>
      <c r="I244" s="136"/>
      <c r="J244" s="22" t="s">
        <v>74</v>
      </c>
      <c r="K244" s="22">
        <v>0</v>
      </c>
      <c r="L244" s="136"/>
      <c r="M244" s="22" t="s">
        <v>121</v>
      </c>
      <c r="N244" s="22">
        <v>4</v>
      </c>
      <c r="O244" s="136"/>
      <c r="P244" s="22" t="s">
        <v>102</v>
      </c>
      <c r="Q244" s="22">
        <v>0</v>
      </c>
    </row>
    <row r="245" spans="1:17" x14ac:dyDescent="0.25">
      <c r="A245" s="22" t="s">
        <v>112</v>
      </c>
      <c r="B245" s="22">
        <v>0</v>
      </c>
      <c r="C245" s="136"/>
      <c r="D245" s="22" t="s">
        <v>74</v>
      </c>
      <c r="E245" s="22">
        <v>0</v>
      </c>
      <c r="F245" s="136"/>
      <c r="G245" s="22" t="s">
        <v>124</v>
      </c>
      <c r="H245" s="22">
        <v>0</v>
      </c>
      <c r="I245" s="136"/>
      <c r="J245" s="22" t="s">
        <v>74</v>
      </c>
      <c r="K245" s="22">
        <v>0</v>
      </c>
      <c r="L245" s="136"/>
      <c r="M245" s="22" t="s">
        <v>125</v>
      </c>
      <c r="N245" s="22">
        <v>4</v>
      </c>
      <c r="O245" s="136"/>
      <c r="P245" s="22" t="s">
        <v>74</v>
      </c>
      <c r="Q245" s="22">
        <v>0</v>
      </c>
    </row>
    <row r="246" spans="1:17" x14ac:dyDescent="0.25">
      <c r="A246" s="22" t="s">
        <v>103</v>
      </c>
      <c r="B246" s="22">
        <v>0</v>
      </c>
      <c r="C246" s="136"/>
      <c r="D246" s="22" t="s">
        <v>125</v>
      </c>
      <c r="E246" s="22">
        <v>0</v>
      </c>
      <c r="F246" s="137"/>
      <c r="G246" s="22" t="s">
        <v>109</v>
      </c>
      <c r="H246" s="22">
        <v>0</v>
      </c>
      <c r="I246" s="136"/>
      <c r="J246" s="22" t="s">
        <v>125</v>
      </c>
      <c r="K246" s="22">
        <v>0</v>
      </c>
      <c r="L246" s="136"/>
      <c r="M246" s="22" t="s">
        <v>125</v>
      </c>
      <c r="N246" s="22">
        <v>4</v>
      </c>
      <c r="O246" s="136"/>
      <c r="P246" s="22" t="s">
        <v>125</v>
      </c>
      <c r="Q246" s="22">
        <v>0</v>
      </c>
    </row>
    <row r="247" spans="1:17" x14ac:dyDescent="0.25">
      <c r="A247" s="22" t="s">
        <v>109</v>
      </c>
      <c r="B247" s="22">
        <v>0</v>
      </c>
      <c r="C247" s="136"/>
      <c r="D247" s="22" t="s">
        <v>110</v>
      </c>
      <c r="E247" s="22">
        <v>0</v>
      </c>
      <c r="F247" s="136"/>
      <c r="G247" s="22" t="s">
        <v>102</v>
      </c>
      <c r="H247" s="22">
        <v>0</v>
      </c>
      <c r="I247" s="138"/>
      <c r="J247" s="22" t="s">
        <v>125</v>
      </c>
      <c r="K247" s="22">
        <v>0</v>
      </c>
      <c r="L247" s="136"/>
      <c r="M247" s="22" t="s">
        <v>126</v>
      </c>
      <c r="N247" s="22">
        <v>4</v>
      </c>
      <c r="O247" s="136"/>
      <c r="P247" s="22" t="s">
        <v>74</v>
      </c>
      <c r="Q247" s="22">
        <v>0</v>
      </c>
    </row>
    <row r="248" spans="1:17" x14ac:dyDescent="0.25">
      <c r="A248" s="22" t="s">
        <v>123</v>
      </c>
      <c r="B248" s="22">
        <v>0</v>
      </c>
      <c r="C248" s="136"/>
      <c r="D248" s="22" t="s">
        <v>74</v>
      </c>
      <c r="E248" s="22">
        <v>0</v>
      </c>
      <c r="F248" s="136"/>
      <c r="G248" s="22" t="s">
        <v>124</v>
      </c>
      <c r="H248" s="22">
        <v>0</v>
      </c>
      <c r="I248" s="136"/>
      <c r="J248" s="22" t="s">
        <v>125</v>
      </c>
      <c r="K248" s="22">
        <v>0</v>
      </c>
      <c r="L248" s="136"/>
      <c r="M248" s="22" t="s">
        <v>109</v>
      </c>
      <c r="N248" s="79" t="s">
        <v>133</v>
      </c>
      <c r="O248" s="136"/>
      <c r="P248" s="22" t="s">
        <v>74</v>
      </c>
      <c r="Q248" s="22">
        <v>0</v>
      </c>
    </row>
    <row r="249" spans="1:17" x14ac:dyDescent="0.25">
      <c r="A249" s="22" t="s">
        <v>124</v>
      </c>
      <c r="B249" s="22">
        <v>0</v>
      </c>
      <c r="C249" s="136"/>
      <c r="D249" s="22" t="s">
        <v>74</v>
      </c>
      <c r="E249" s="22">
        <v>0</v>
      </c>
      <c r="F249" s="136"/>
      <c r="G249" s="22" t="s">
        <v>109</v>
      </c>
      <c r="H249" s="22">
        <v>0</v>
      </c>
      <c r="I249" s="136"/>
      <c r="J249" s="22" t="s">
        <v>125</v>
      </c>
      <c r="K249" s="22">
        <v>0</v>
      </c>
      <c r="L249" s="136"/>
      <c r="M249" s="22" t="s">
        <v>100</v>
      </c>
      <c r="N249" s="22">
        <v>3</v>
      </c>
      <c r="O249" s="136"/>
      <c r="P249" s="22" t="s">
        <v>74</v>
      </c>
      <c r="Q249" s="22">
        <v>0</v>
      </c>
    </row>
    <row r="250" spans="1:17" x14ac:dyDescent="0.25">
      <c r="A250" s="22" t="s">
        <v>109</v>
      </c>
      <c r="B250" s="22">
        <v>0</v>
      </c>
      <c r="C250" s="136"/>
      <c r="D250" s="22" t="s">
        <v>125</v>
      </c>
      <c r="E250" s="22">
        <v>0</v>
      </c>
      <c r="F250" s="136"/>
      <c r="G250" s="22" t="s">
        <v>125</v>
      </c>
      <c r="H250" s="22">
        <v>0</v>
      </c>
      <c r="I250" s="136"/>
      <c r="J250" s="22" t="s">
        <v>74</v>
      </c>
      <c r="K250" s="22">
        <v>0</v>
      </c>
      <c r="L250" s="136"/>
      <c r="M250" s="22" t="s">
        <v>103</v>
      </c>
      <c r="N250" s="22">
        <v>3</v>
      </c>
      <c r="O250" s="136"/>
      <c r="P250" s="22" t="s">
        <v>112</v>
      </c>
      <c r="Q250" s="22">
        <v>0</v>
      </c>
    </row>
    <row r="251" spans="1:17" x14ac:dyDescent="0.25">
      <c r="A251" s="22" t="s">
        <v>74</v>
      </c>
      <c r="B251" s="22">
        <v>0</v>
      </c>
      <c r="C251" s="136"/>
      <c r="D251" s="22" t="s">
        <v>112</v>
      </c>
      <c r="E251" s="22">
        <v>0</v>
      </c>
      <c r="F251" s="136"/>
      <c r="G251" s="22" t="s">
        <v>74</v>
      </c>
      <c r="H251" s="22">
        <v>0</v>
      </c>
      <c r="I251" s="136"/>
      <c r="J251" s="22" t="s">
        <v>109</v>
      </c>
      <c r="K251" s="22">
        <v>0</v>
      </c>
      <c r="L251" s="136"/>
      <c r="M251" s="22" t="s">
        <v>103</v>
      </c>
      <c r="N251" s="22">
        <v>3</v>
      </c>
      <c r="O251" s="136"/>
      <c r="P251" s="22" t="s">
        <v>125</v>
      </c>
      <c r="Q251" s="22">
        <v>0</v>
      </c>
    </row>
    <row r="252" spans="1:17" x14ac:dyDescent="0.25">
      <c r="A252" s="22" t="s">
        <v>74</v>
      </c>
      <c r="B252" s="22">
        <v>0</v>
      </c>
      <c r="C252" s="136"/>
      <c r="D252" s="22" t="s">
        <v>74</v>
      </c>
      <c r="E252" s="22">
        <v>0</v>
      </c>
      <c r="F252" s="136"/>
      <c r="G252" s="22" t="s">
        <v>74</v>
      </c>
      <c r="H252" s="22">
        <v>0</v>
      </c>
      <c r="I252" s="136"/>
      <c r="J252" s="22" t="s">
        <v>125</v>
      </c>
      <c r="K252" s="22">
        <v>0</v>
      </c>
      <c r="L252" s="136"/>
      <c r="M252" s="22" t="s">
        <v>74</v>
      </c>
      <c r="N252" s="22">
        <v>3</v>
      </c>
      <c r="O252" s="137"/>
      <c r="P252" s="22" t="s">
        <v>103</v>
      </c>
      <c r="Q252" s="22">
        <v>0</v>
      </c>
    </row>
    <row r="253" spans="1:17" x14ac:dyDescent="0.25">
      <c r="A253" s="22" t="s">
        <v>74</v>
      </c>
      <c r="B253" s="22">
        <v>0</v>
      </c>
      <c r="C253" s="136"/>
      <c r="D253" s="22" t="s">
        <v>74</v>
      </c>
      <c r="E253" s="22">
        <v>0</v>
      </c>
      <c r="F253" s="136"/>
      <c r="G253" s="22" t="s">
        <v>112</v>
      </c>
      <c r="H253" s="22">
        <v>0</v>
      </c>
      <c r="I253" s="136"/>
      <c r="J253" s="22" t="s">
        <v>125</v>
      </c>
      <c r="K253" s="22">
        <v>0</v>
      </c>
      <c r="L253" s="136"/>
      <c r="M253" s="22" t="s">
        <v>125</v>
      </c>
      <c r="N253" s="81">
        <v>2</v>
      </c>
      <c r="O253" s="136"/>
      <c r="P253" s="22" t="s">
        <v>74</v>
      </c>
      <c r="Q253" s="22">
        <v>0</v>
      </c>
    </row>
    <row r="254" spans="1:17" x14ac:dyDescent="0.25">
      <c r="A254" s="22" t="s">
        <v>125</v>
      </c>
      <c r="B254" s="22">
        <v>0</v>
      </c>
      <c r="C254" s="136"/>
      <c r="D254" s="22" t="s">
        <v>103</v>
      </c>
      <c r="E254" s="22">
        <v>0</v>
      </c>
      <c r="F254" s="136"/>
      <c r="G254" s="22" t="s">
        <v>125</v>
      </c>
      <c r="H254" s="22">
        <v>0</v>
      </c>
      <c r="I254" s="136"/>
      <c r="J254" s="22" t="s">
        <v>74</v>
      </c>
      <c r="K254" s="22">
        <v>0</v>
      </c>
      <c r="L254" s="136"/>
      <c r="M254" s="22" t="s">
        <v>74</v>
      </c>
      <c r="N254" s="22">
        <v>1</v>
      </c>
      <c r="O254" s="136"/>
      <c r="P254" s="22" t="s">
        <v>74</v>
      </c>
      <c r="Q254" s="22">
        <v>0</v>
      </c>
    </row>
    <row r="255" spans="1:17" x14ac:dyDescent="0.25">
      <c r="A255" s="22" t="s">
        <v>74</v>
      </c>
      <c r="B255" s="22">
        <v>0</v>
      </c>
      <c r="C255" s="136"/>
      <c r="D255" s="22" t="s">
        <v>74</v>
      </c>
      <c r="E255" s="22">
        <v>0</v>
      </c>
      <c r="F255" s="136"/>
      <c r="G255" s="22" t="s">
        <v>74</v>
      </c>
      <c r="H255" s="22">
        <v>0</v>
      </c>
      <c r="I255" s="136"/>
      <c r="J255" s="22" t="s">
        <v>74</v>
      </c>
      <c r="K255" s="22">
        <v>0</v>
      </c>
      <c r="L255" s="136"/>
      <c r="M255" s="22" t="s">
        <v>74</v>
      </c>
      <c r="N255" s="22">
        <v>1</v>
      </c>
      <c r="O255" s="136"/>
      <c r="P255" s="22" t="s">
        <v>74</v>
      </c>
      <c r="Q255" s="22">
        <v>0</v>
      </c>
    </row>
    <row r="256" spans="1:17" x14ac:dyDescent="0.25">
      <c r="A256" s="22" t="s">
        <v>125</v>
      </c>
      <c r="B256" s="22">
        <v>0</v>
      </c>
      <c r="C256" s="136"/>
      <c r="D256" s="22" t="s">
        <v>74</v>
      </c>
      <c r="E256" s="22">
        <v>0</v>
      </c>
      <c r="F256" s="136"/>
      <c r="G256" s="22" t="s">
        <v>74</v>
      </c>
      <c r="H256" s="22">
        <v>0</v>
      </c>
      <c r="I256" s="136"/>
      <c r="J256" s="22" t="s">
        <v>125</v>
      </c>
      <c r="K256" s="22">
        <v>0</v>
      </c>
      <c r="L256" s="136"/>
      <c r="M256" s="22" t="s">
        <v>74</v>
      </c>
      <c r="N256" s="22">
        <v>1</v>
      </c>
      <c r="O256" s="136"/>
      <c r="P256" s="22" t="s">
        <v>125</v>
      </c>
      <c r="Q256" s="22">
        <v>0</v>
      </c>
    </row>
    <row r="257" spans="1:17" x14ac:dyDescent="0.25">
      <c r="A257" s="22" t="s">
        <v>74</v>
      </c>
      <c r="B257" s="22">
        <v>0</v>
      </c>
      <c r="C257" s="136"/>
      <c r="D257" s="22" t="s">
        <v>125</v>
      </c>
      <c r="E257" s="22">
        <v>0</v>
      </c>
      <c r="F257" s="136"/>
      <c r="G257" s="22" t="s">
        <v>103</v>
      </c>
      <c r="H257" s="22">
        <v>0</v>
      </c>
      <c r="I257" s="136"/>
      <c r="J257" s="22" t="s">
        <v>121</v>
      </c>
      <c r="K257" s="22">
        <v>0</v>
      </c>
      <c r="L257" s="136"/>
      <c r="M257" s="22" t="s">
        <v>101</v>
      </c>
      <c r="N257" s="22">
        <v>0</v>
      </c>
      <c r="O257" s="136"/>
      <c r="P257" s="22" t="s">
        <v>110</v>
      </c>
      <c r="Q257" s="22">
        <v>0</v>
      </c>
    </row>
    <row r="258" spans="1:17" x14ac:dyDescent="0.25">
      <c r="A258" s="22" t="s">
        <v>74</v>
      </c>
      <c r="B258" s="22">
        <v>0</v>
      </c>
      <c r="C258" s="136"/>
      <c r="D258" s="22" t="s">
        <v>74</v>
      </c>
      <c r="E258" s="22">
        <v>0</v>
      </c>
      <c r="F258" s="136"/>
      <c r="G258" s="22" t="s">
        <v>74</v>
      </c>
      <c r="H258" s="22">
        <v>0</v>
      </c>
      <c r="I258" s="136"/>
      <c r="J258" s="22" t="s">
        <v>102</v>
      </c>
      <c r="K258" s="22">
        <v>0</v>
      </c>
      <c r="L258" s="136"/>
      <c r="M258" s="22" t="s">
        <v>102</v>
      </c>
      <c r="N258" s="22">
        <v>0</v>
      </c>
      <c r="O258" s="136"/>
      <c r="P258" s="22" t="s">
        <v>74</v>
      </c>
      <c r="Q258" s="22">
        <v>0</v>
      </c>
    </row>
    <row r="259" spans="1:17" x14ac:dyDescent="0.25">
      <c r="A259" s="22" t="s">
        <v>103</v>
      </c>
      <c r="B259" s="22">
        <v>0</v>
      </c>
      <c r="C259" s="136"/>
      <c r="D259" s="22" t="s">
        <v>74</v>
      </c>
      <c r="E259" s="22">
        <v>0</v>
      </c>
      <c r="F259" s="136"/>
      <c r="G259" s="22" t="s">
        <v>74</v>
      </c>
      <c r="H259" s="22">
        <v>0</v>
      </c>
      <c r="I259" s="136"/>
      <c r="J259" s="22" t="s">
        <v>74</v>
      </c>
      <c r="K259" s="22">
        <v>0</v>
      </c>
      <c r="L259" s="136"/>
      <c r="M259" s="22" t="s">
        <v>102</v>
      </c>
      <c r="N259" s="22">
        <v>0</v>
      </c>
      <c r="O259" s="136"/>
      <c r="P259" s="22" t="s">
        <v>74</v>
      </c>
      <c r="Q259" s="22">
        <v>0</v>
      </c>
    </row>
    <row r="260" spans="1:17" x14ac:dyDescent="0.25">
      <c r="A260" s="22" t="s">
        <v>74</v>
      </c>
      <c r="B260" s="22">
        <v>0</v>
      </c>
      <c r="C260" s="136"/>
      <c r="D260" s="22" t="s">
        <v>74</v>
      </c>
      <c r="E260" s="22">
        <v>0</v>
      </c>
      <c r="F260" s="136"/>
      <c r="G260" s="22" t="s">
        <v>74</v>
      </c>
      <c r="H260" s="22">
        <v>0</v>
      </c>
      <c r="I260" s="136"/>
      <c r="J260" s="22" t="s">
        <v>125</v>
      </c>
      <c r="K260" s="22">
        <v>0</v>
      </c>
      <c r="L260" s="136"/>
      <c r="M260" s="22" t="s">
        <v>109</v>
      </c>
      <c r="N260" s="22">
        <v>0</v>
      </c>
      <c r="O260" s="136"/>
      <c r="P260" s="22" t="s">
        <v>74</v>
      </c>
      <c r="Q260" s="22">
        <v>0</v>
      </c>
    </row>
    <row r="261" spans="1:17" x14ac:dyDescent="0.25">
      <c r="A261" s="22" t="s">
        <v>74</v>
      </c>
      <c r="B261" s="22">
        <v>0</v>
      </c>
      <c r="C261" s="136"/>
      <c r="D261" s="22" t="s">
        <v>74</v>
      </c>
      <c r="E261" s="22">
        <v>0</v>
      </c>
      <c r="F261" s="136"/>
      <c r="G261" s="22" t="s">
        <v>74</v>
      </c>
      <c r="H261" s="22">
        <v>0</v>
      </c>
      <c r="I261" s="136"/>
      <c r="J261" s="22" t="s">
        <v>126</v>
      </c>
      <c r="K261" s="22">
        <v>0</v>
      </c>
      <c r="L261" s="136"/>
      <c r="M261" s="22" t="s">
        <v>100</v>
      </c>
      <c r="N261" s="22">
        <v>0</v>
      </c>
      <c r="O261" s="136"/>
      <c r="P261" s="22" t="s">
        <v>112</v>
      </c>
      <c r="Q261" s="22">
        <v>0</v>
      </c>
    </row>
    <row r="262" spans="1:17" x14ac:dyDescent="0.25">
      <c r="A262" s="22" t="s">
        <v>74</v>
      </c>
      <c r="B262" s="22">
        <v>0</v>
      </c>
      <c r="C262" s="136"/>
      <c r="D262" s="22" t="s">
        <v>125</v>
      </c>
      <c r="E262" s="22">
        <v>0</v>
      </c>
      <c r="F262" s="136"/>
      <c r="G262" s="22" t="s">
        <v>74</v>
      </c>
      <c r="H262" s="22">
        <v>0</v>
      </c>
      <c r="I262" s="136"/>
      <c r="J262" s="22" t="s">
        <v>109</v>
      </c>
      <c r="K262" s="22">
        <v>0</v>
      </c>
      <c r="L262" s="136"/>
      <c r="M262" s="22" t="s">
        <v>106</v>
      </c>
      <c r="N262" s="22">
        <v>0</v>
      </c>
      <c r="O262" s="136"/>
      <c r="P262" s="22" t="s">
        <v>74</v>
      </c>
      <c r="Q262" s="22">
        <v>0</v>
      </c>
    </row>
    <row r="263" spans="1:17" x14ac:dyDescent="0.25">
      <c r="A263" s="22" t="s">
        <v>74</v>
      </c>
      <c r="B263" s="22">
        <v>0</v>
      </c>
      <c r="C263" s="136"/>
      <c r="D263" s="22" t="s">
        <v>74</v>
      </c>
      <c r="E263" s="22">
        <v>0</v>
      </c>
      <c r="F263" s="136"/>
      <c r="G263" s="22" t="s">
        <v>109</v>
      </c>
      <c r="H263" s="22">
        <v>0</v>
      </c>
      <c r="I263" s="136"/>
      <c r="J263" s="22" t="s">
        <v>125</v>
      </c>
      <c r="K263" s="22">
        <v>0</v>
      </c>
      <c r="L263" s="136"/>
      <c r="M263" s="22" t="s">
        <v>109</v>
      </c>
      <c r="N263" s="22">
        <v>0</v>
      </c>
      <c r="O263" s="136"/>
      <c r="P263" s="22" t="s">
        <v>103</v>
      </c>
      <c r="Q263" s="22">
        <v>0</v>
      </c>
    </row>
    <row r="264" spans="1:17" x14ac:dyDescent="0.25">
      <c r="A264" s="22" t="s">
        <v>74</v>
      </c>
      <c r="B264" s="22">
        <v>0</v>
      </c>
      <c r="C264" s="136"/>
      <c r="D264" s="22" t="s">
        <v>125</v>
      </c>
      <c r="E264" s="22">
        <v>0</v>
      </c>
      <c r="F264" s="136"/>
      <c r="G264" s="22" t="s">
        <v>74</v>
      </c>
      <c r="H264" s="22">
        <v>0</v>
      </c>
      <c r="I264" s="136"/>
      <c r="J264" s="22" t="s">
        <v>74</v>
      </c>
      <c r="K264" s="22">
        <v>0</v>
      </c>
      <c r="L264" s="136"/>
      <c r="M264" s="22" t="s">
        <v>106</v>
      </c>
      <c r="N264" s="22">
        <v>0</v>
      </c>
      <c r="O264" s="136"/>
      <c r="P264" s="22" t="s">
        <v>74</v>
      </c>
      <c r="Q264" s="22">
        <v>0</v>
      </c>
    </row>
    <row r="265" spans="1:17" x14ac:dyDescent="0.25">
      <c r="A265" s="22" t="s">
        <v>109</v>
      </c>
      <c r="B265" s="22">
        <v>0</v>
      </c>
      <c r="C265" s="136"/>
      <c r="D265" s="22" t="s">
        <v>74</v>
      </c>
      <c r="E265" s="22">
        <v>0</v>
      </c>
      <c r="F265" s="136"/>
      <c r="G265" s="22" t="s">
        <v>74</v>
      </c>
      <c r="H265" s="22">
        <v>0</v>
      </c>
      <c r="I265" s="136"/>
      <c r="J265" s="22" t="s">
        <v>74</v>
      </c>
      <c r="K265" s="22">
        <v>0</v>
      </c>
      <c r="L265" s="136"/>
      <c r="M265" s="22" t="s">
        <v>110</v>
      </c>
      <c r="N265" s="22">
        <v>0</v>
      </c>
      <c r="O265" s="136"/>
      <c r="P265" s="22" t="s">
        <v>112</v>
      </c>
      <c r="Q265" s="22">
        <v>0</v>
      </c>
    </row>
    <row r="266" spans="1:17" x14ac:dyDescent="0.25">
      <c r="A266" s="22" t="s">
        <v>74</v>
      </c>
      <c r="B266" s="22">
        <v>0</v>
      </c>
      <c r="C266" s="136"/>
      <c r="D266" s="22" t="s">
        <v>74</v>
      </c>
      <c r="E266" s="22">
        <v>0</v>
      </c>
      <c r="F266" s="136"/>
      <c r="G266" s="22" t="s">
        <v>125</v>
      </c>
      <c r="H266" s="22">
        <v>0</v>
      </c>
      <c r="I266" s="136"/>
      <c r="J266" s="22" t="s">
        <v>74</v>
      </c>
      <c r="K266" s="22">
        <v>0</v>
      </c>
      <c r="L266" s="136"/>
      <c r="M266" s="22" t="s">
        <v>112</v>
      </c>
      <c r="N266" s="22">
        <v>0</v>
      </c>
      <c r="O266" s="136"/>
      <c r="P266" s="22" t="s">
        <v>74</v>
      </c>
      <c r="Q266" s="22">
        <v>0</v>
      </c>
    </row>
    <row r="267" spans="1:17" x14ac:dyDescent="0.25">
      <c r="A267" s="22" t="s">
        <v>125</v>
      </c>
      <c r="B267" s="22">
        <v>0</v>
      </c>
      <c r="C267" s="136"/>
      <c r="D267" s="22" t="s">
        <v>126</v>
      </c>
      <c r="E267" s="22">
        <v>0</v>
      </c>
      <c r="F267" s="136"/>
      <c r="G267" s="22" t="s">
        <v>125</v>
      </c>
      <c r="H267" s="22">
        <v>0</v>
      </c>
      <c r="I267" s="136"/>
      <c r="J267" s="22" t="s">
        <v>74</v>
      </c>
      <c r="K267" s="22">
        <v>0</v>
      </c>
      <c r="L267" s="136"/>
      <c r="M267" s="22" t="s">
        <v>100</v>
      </c>
      <c r="N267" s="22">
        <v>0</v>
      </c>
      <c r="O267" s="136"/>
      <c r="P267" s="22" t="s">
        <v>74</v>
      </c>
      <c r="Q267" s="22">
        <v>0</v>
      </c>
    </row>
    <row r="268" spans="1:17" x14ac:dyDescent="0.25">
      <c r="A268" s="22" t="s">
        <v>110</v>
      </c>
      <c r="B268" s="22">
        <v>0</v>
      </c>
      <c r="C268" s="136"/>
      <c r="D268" s="22" t="s">
        <v>125</v>
      </c>
      <c r="E268" s="22">
        <v>0</v>
      </c>
      <c r="F268" s="136"/>
      <c r="G268" s="22" t="s">
        <v>110</v>
      </c>
      <c r="H268" s="22">
        <v>0</v>
      </c>
      <c r="I268" s="136"/>
      <c r="J268" s="22" t="s">
        <v>112</v>
      </c>
      <c r="K268" s="22">
        <v>0</v>
      </c>
      <c r="L268" s="136"/>
      <c r="M268" s="22" t="s">
        <v>112</v>
      </c>
      <c r="N268" s="22">
        <v>0</v>
      </c>
      <c r="O268" s="136"/>
      <c r="P268" s="22" t="s">
        <v>125</v>
      </c>
      <c r="Q268" s="22">
        <v>0</v>
      </c>
    </row>
    <row r="269" spans="1:17" x14ac:dyDescent="0.25">
      <c r="A269" s="22" t="s">
        <v>74</v>
      </c>
      <c r="B269" s="22">
        <v>0</v>
      </c>
      <c r="C269" s="136"/>
      <c r="D269" s="22" t="s">
        <v>74</v>
      </c>
      <c r="E269" s="22">
        <v>0</v>
      </c>
      <c r="F269" s="136"/>
      <c r="G269" s="22" t="s">
        <v>74</v>
      </c>
      <c r="H269" s="22">
        <v>0</v>
      </c>
      <c r="I269" s="136"/>
      <c r="J269" s="22" t="s">
        <v>74</v>
      </c>
      <c r="K269" s="22">
        <v>0</v>
      </c>
      <c r="L269" s="136"/>
      <c r="M269" s="22" t="s">
        <v>112</v>
      </c>
      <c r="N269" s="22">
        <v>0</v>
      </c>
      <c r="O269" s="136"/>
      <c r="P269" s="22" t="s">
        <v>74</v>
      </c>
      <c r="Q269" s="22">
        <v>0</v>
      </c>
    </row>
    <row r="270" spans="1:17" x14ac:dyDescent="0.25">
      <c r="A270" s="22" t="s">
        <v>125</v>
      </c>
      <c r="B270" s="22">
        <v>0</v>
      </c>
      <c r="C270" s="136"/>
      <c r="D270" s="22" t="s">
        <v>74</v>
      </c>
      <c r="E270" s="22">
        <v>0</v>
      </c>
      <c r="F270" s="136"/>
      <c r="G270" s="22" t="s">
        <v>112</v>
      </c>
      <c r="H270" s="22">
        <v>0</v>
      </c>
      <c r="I270" s="136"/>
      <c r="J270" s="22" t="s">
        <v>125</v>
      </c>
      <c r="K270" s="22">
        <v>0</v>
      </c>
      <c r="L270" s="136"/>
      <c r="M270" s="22" t="s">
        <v>103</v>
      </c>
      <c r="N270" s="22">
        <v>0</v>
      </c>
      <c r="O270" s="136"/>
      <c r="P270" s="22" t="s">
        <v>74</v>
      </c>
      <c r="Q270" s="22">
        <v>0</v>
      </c>
    </row>
    <row r="271" spans="1:17" x14ac:dyDescent="0.25">
      <c r="A271" s="22" t="s">
        <v>74</v>
      </c>
      <c r="B271" s="22">
        <v>0</v>
      </c>
      <c r="C271" s="138"/>
      <c r="D271" s="22" t="s">
        <v>74</v>
      </c>
      <c r="E271" s="22">
        <v>0</v>
      </c>
      <c r="F271" s="138"/>
      <c r="G271" s="22" t="s">
        <v>74</v>
      </c>
      <c r="H271" s="22">
        <v>0</v>
      </c>
      <c r="I271" s="138"/>
      <c r="J271" s="22" t="s">
        <v>109</v>
      </c>
      <c r="K271" s="22">
        <v>0</v>
      </c>
      <c r="L271" s="138"/>
      <c r="M271" s="22" t="s">
        <v>74</v>
      </c>
      <c r="N271" s="22">
        <v>0</v>
      </c>
      <c r="O271" s="138"/>
      <c r="P271" s="22" t="s">
        <v>74</v>
      </c>
      <c r="Q271" s="22">
        <v>0</v>
      </c>
    </row>
    <row r="272" spans="1:17" x14ac:dyDescent="0.25">
      <c r="A272" s="22" t="s">
        <v>74</v>
      </c>
      <c r="B272" s="22">
        <v>0</v>
      </c>
      <c r="C272" s="136"/>
      <c r="D272" s="22" t="s">
        <v>125</v>
      </c>
      <c r="E272" s="22">
        <v>0</v>
      </c>
      <c r="F272" s="136"/>
      <c r="G272" s="22" t="s">
        <v>74</v>
      </c>
      <c r="H272" s="22">
        <v>0</v>
      </c>
      <c r="I272" s="136"/>
      <c r="J272" s="22" t="s">
        <v>109</v>
      </c>
      <c r="K272" s="22">
        <v>0</v>
      </c>
      <c r="L272" s="136"/>
      <c r="M272" s="22" t="s">
        <v>125</v>
      </c>
      <c r="N272" s="22">
        <v>0</v>
      </c>
      <c r="O272" s="136"/>
      <c r="P272" s="22" t="s">
        <v>102</v>
      </c>
      <c r="Q272" s="22">
        <v>0</v>
      </c>
    </row>
    <row r="273" spans="1:17" x14ac:dyDescent="0.25">
      <c r="A273" s="22" t="s">
        <v>103</v>
      </c>
      <c r="B273" s="22">
        <v>0</v>
      </c>
      <c r="C273" s="136"/>
      <c r="D273" s="22" t="s">
        <v>112</v>
      </c>
      <c r="E273" s="22">
        <v>0</v>
      </c>
      <c r="F273" s="136"/>
      <c r="G273" s="22" t="s">
        <v>103</v>
      </c>
      <c r="H273" s="22">
        <v>0</v>
      </c>
      <c r="I273" s="136"/>
      <c r="J273" s="22" t="s">
        <v>109</v>
      </c>
      <c r="K273" s="22">
        <v>0</v>
      </c>
      <c r="L273" s="136"/>
      <c r="M273" s="22" t="s">
        <v>74</v>
      </c>
      <c r="N273" s="22">
        <v>0</v>
      </c>
      <c r="O273" s="136"/>
      <c r="P273" s="22" t="s">
        <v>126</v>
      </c>
      <c r="Q273" s="22">
        <v>0</v>
      </c>
    </row>
    <row r="274" spans="1:17" x14ac:dyDescent="0.25">
      <c r="A274" s="22" t="s">
        <v>74</v>
      </c>
      <c r="B274" s="22">
        <v>0</v>
      </c>
      <c r="C274" s="136"/>
      <c r="D274" s="22" t="s">
        <v>125</v>
      </c>
      <c r="E274" s="22">
        <v>0</v>
      </c>
      <c r="F274" s="136"/>
      <c r="G274" s="22" t="s">
        <v>74</v>
      </c>
      <c r="H274" s="22">
        <v>0</v>
      </c>
      <c r="I274" s="136"/>
      <c r="J274" s="22" t="s">
        <v>109</v>
      </c>
      <c r="K274" s="22">
        <v>0</v>
      </c>
      <c r="L274" s="136"/>
      <c r="M274" s="22" t="s">
        <v>74</v>
      </c>
      <c r="N274" s="22">
        <v>0</v>
      </c>
      <c r="O274" s="136"/>
      <c r="P274" s="22" t="s">
        <v>74</v>
      </c>
      <c r="Q274" s="22">
        <v>0</v>
      </c>
    </row>
    <row r="275" spans="1:17" x14ac:dyDescent="0.25">
      <c r="A275" s="22" t="s">
        <v>74</v>
      </c>
      <c r="B275" s="22">
        <v>0</v>
      </c>
      <c r="C275" s="136"/>
      <c r="D275" s="22" t="s">
        <v>109</v>
      </c>
      <c r="E275" s="22">
        <v>0</v>
      </c>
      <c r="F275" s="136"/>
      <c r="G275" s="22" t="s">
        <v>74</v>
      </c>
      <c r="H275" s="22">
        <v>0</v>
      </c>
      <c r="I275" s="136"/>
      <c r="J275" s="22" t="s">
        <v>74</v>
      </c>
      <c r="K275" s="22">
        <v>0</v>
      </c>
      <c r="L275" s="136"/>
      <c r="M275" s="22" t="s">
        <v>74</v>
      </c>
      <c r="N275" s="22">
        <v>0</v>
      </c>
      <c r="O275" s="136"/>
      <c r="P275" s="22" t="s">
        <v>74</v>
      </c>
      <c r="Q275" s="22">
        <v>0</v>
      </c>
    </row>
    <row r="276" spans="1:17" x14ac:dyDescent="0.25">
      <c r="A276" s="22" t="s">
        <v>74</v>
      </c>
      <c r="B276" s="22">
        <v>0</v>
      </c>
      <c r="C276" s="136"/>
      <c r="D276" s="22" t="s">
        <v>109</v>
      </c>
      <c r="E276" s="22">
        <v>0</v>
      </c>
      <c r="F276" s="136"/>
      <c r="G276" s="22" t="s">
        <v>109</v>
      </c>
      <c r="H276" s="22">
        <v>0</v>
      </c>
      <c r="I276" s="136"/>
      <c r="J276" s="22" t="s">
        <v>109</v>
      </c>
      <c r="K276" s="22">
        <v>0</v>
      </c>
      <c r="L276" s="136"/>
      <c r="M276" s="22" t="s">
        <v>103</v>
      </c>
      <c r="N276" s="22">
        <v>0</v>
      </c>
      <c r="O276" s="136"/>
      <c r="P276" s="22" t="s">
        <v>74</v>
      </c>
      <c r="Q276" s="22">
        <v>0</v>
      </c>
    </row>
    <row r="277" spans="1:17" x14ac:dyDescent="0.25">
      <c r="A277" s="22" t="s">
        <v>74</v>
      </c>
      <c r="B277" s="22">
        <v>0</v>
      </c>
      <c r="C277" s="136"/>
      <c r="D277" s="22" t="s">
        <v>109</v>
      </c>
      <c r="E277" s="22">
        <v>0</v>
      </c>
      <c r="F277" s="136"/>
      <c r="G277" s="22" t="s">
        <v>74</v>
      </c>
      <c r="H277" s="22">
        <v>0</v>
      </c>
      <c r="I277" s="136"/>
      <c r="J277" s="22" t="s">
        <v>74</v>
      </c>
      <c r="K277" s="22">
        <v>0</v>
      </c>
      <c r="L277" s="136"/>
      <c r="M277" s="22" t="s">
        <v>74</v>
      </c>
      <c r="N277" s="22">
        <v>0</v>
      </c>
      <c r="O277" s="136"/>
      <c r="P277" s="22" t="s">
        <v>125</v>
      </c>
      <c r="Q277" s="22">
        <v>0</v>
      </c>
    </row>
    <row r="278" spans="1:17" x14ac:dyDescent="0.25">
      <c r="A278" s="22" t="s">
        <v>109</v>
      </c>
      <c r="B278" s="22">
        <v>0</v>
      </c>
      <c r="C278" s="136"/>
      <c r="D278" s="22" t="s">
        <v>109</v>
      </c>
      <c r="E278" s="22">
        <v>0</v>
      </c>
      <c r="F278" s="136"/>
      <c r="G278" s="22" t="s">
        <v>74</v>
      </c>
      <c r="H278" s="22">
        <v>0</v>
      </c>
      <c r="I278" s="136"/>
      <c r="J278" s="22" t="s">
        <v>109</v>
      </c>
      <c r="K278" s="22">
        <v>0</v>
      </c>
      <c r="L278" s="136"/>
      <c r="M278" s="22" t="s">
        <v>74</v>
      </c>
      <c r="N278" s="22">
        <v>0</v>
      </c>
      <c r="O278" s="136"/>
      <c r="P278" s="22" t="s">
        <v>112</v>
      </c>
      <c r="Q278" s="22">
        <v>0</v>
      </c>
    </row>
    <row r="279" spans="1:17" x14ac:dyDescent="0.25">
      <c r="A279" s="22" t="s">
        <v>74</v>
      </c>
      <c r="B279" s="22">
        <v>0</v>
      </c>
      <c r="C279" s="136"/>
      <c r="D279" s="22" t="s">
        <v>109</v>
      </c>
      <c r="E279" s="22">
        <v>0</v>
      </c>
      <c r="F279" s="136"/>
      <c r="G279" s="22" t="s">
        <v>125</v>
      </c>
      <c r="H279" s="22">
        <v>0</v>
      </c>
      <c r="I279" s="136"/>
      <c r="J279" s="22" t="s">
        <v>109</v>
      </c>
      <c r="K279" s="22">
        <v>0</v>
      </c>
      <c r="L279" s="136"/>
      <c r="M279" s="22" t="s">
        <v>74</v>
      </c>
      <c r="N279" s="22">
        <v>0</v>
      </c>
      <c r="O279" s="136"/>
      <c r="P279" s="22" t="s">
        <v>125</v>
      </c>
      <c r="Q279" s="22">
        <v>0</v>
      </c>
    </row>
    <row r="280" spans="1:17" x14ac:dyDescent="0.25">
      <c r="A280" s="22" t="s">
        <v>125</v>
      </c>
      <c r="B280" s="22">
        <v>0</v>
      </c>
      <c r="C280" s="136"/>
      <c r="D280" s="22" t="s">
        <v>74</v>
      </c>
      <c r="E280" s="22">
        <v>0</v>
      </c>
      <c r="F280" s="136"/>
      <c r="G280" s="22" t="s">
        <v>125</v>
      </c>
      <c r="H280" s="22">
        <v>0</v>
      </c>
      <c r="I280" s="136"/>
      <c r="J280" s="22" t="s">
        <v>103</v>
      </c>
      <c r="K280" s="22"/>
      <c r="L280" s="136"/>
      <c r="M280" s="22" t="s">
        <v>74</v>
      </c>
      <c r="N280" s="22">
        <v>0</v>
      </c>
      <c r="O280" s="136"/>
      <c r="P280" s="22" t="s">
        <v>109</v>
      </c>
      <c r="Q280" s="22">
        <v>0</v>
      </c>
    </row>
    <row r="281" spans="1:17" x14ac:dyDescent="0.25">
      <c r="A281" s="22" t="s">
        <v>74</v>
      </c>
      <c r="B281" s="22">
        <v>0</v>
      </c>
      <c r="C281" s="136"/>
      <c r="D281" s="22" t="s">
        <v>109</v>
      </c>
      <c r="E281" s="22">
        <v>0</v>
      </c>
      <c r="F281" s="136"/>
      <c r="G281" s="22" t="s">
        <v>125</v>
      </c>
      <c r="H281" s="22">
        <v>0</v>
      </c>
      <c r="I281" s="136"/>
      <c r="J281" s="22" t="s">
        <v>103</v>
      </c>
      <c r="K281" s="22"/>
      <c r="L281" s="136"/>
      <c r="M281" s="22" t="s">
        <v>125</v>
      </c>
      <c r="N281" s="22">
        <v>0</v>
      </c>
      <c r="O281" s="136"/>
      <c r="P281" s="22" t="s">
        <v>109</v>
      </c>
      <c r="Q281" s="22">
        <v>0</v>
      </c>
    </row>
    <row r="282" spans="1:17" x14ac:dyDescent="0.25">
      <c r="A282" s="22" t="s">
        <v>109</v>
      </c>
      <c r="B282" s="22">
        <v>0</v>
      </c>
      <c r="C282" s="136"/>
      <c r="D282" s="22" t="s">
        <v>103</v>
      </c>
      <c r="E282" s="22"/>
      <c r="F282" s="136"/>
      <c r="G282" s="22" t="s">
        <v>109</v>
      </c>
      <c r="H282" s="22">
        <v>0</v>
      </c>
      <c r="I282" s="136"/>
      <c r="J282" s="22" t="s">
        <v>103</v>
      </c>
      <c r="K282" s="22"/>
      <c r="L282" s="136"/>
      <c r="M282" s="22" t="s">
        <v>110</v>
      </c>
      <c r="N282" s="22">
        <v>0</v>
      </c>
      <c r="O282" s="136"/>
      <c r="P282" s="22" t="s">
        <v>109</v>
      </c>
      <c r="Q282" s="22">
        <v>0</v>
      </c>
    </row>
    <row r="283" spans="1:17" x14ac:dyDescent="0.25">
      <c r="A283" s="22" t="s">
        <v>125</v>
      </c>
      <c r="B283" s="22">
        <v>0</v>
      </c>
      <c r="C283" s="136"/>
      <c r="D283" s="22" t="s">
        <v>103</v>
      </c>
      <c r="E283" s="22"/>
      <c r="F283" s="136"/>
      <c r="G283" s="22" t="s">
        <v>125</v>
      </c>
      <c r="H283" s="22">
        <v>0</v>
      </c>
      <c r="I283" s="136"/>
      <c r="J283" s="22" t="s">
        <v>101</v>
      </c>
      <c r="K283" s="22"/>
      <c r="L283" s="136"/>
      <c r="M283" s="22" t="s">
        <v>74</v>
      </c>
      <c r="N283" s="22">
        <v>0</v>
      </c>
      <c r="O283" s="136"/>
      <c r="P283" s="22" t="s">
        <v>109</v>
      </c>
      <c r="Q283" s="22">
        <v>0</v>
      </c>
    </row>
    <row r="284" spans="1:17" x14ac:dyDescent="0.25">
      <c r="A284" s="22" t="s">
        <v>74</v>
      </c>
      <c r="B284" s="22">
        <v>0</v>
      </c>
      <c r="C284" s="136"/>
      <c r="D284" s="22" t="s">
        <v>103</v>
      </c>
      <c r="E284" s="22"/>
      <c r="F284" s="136"/>
      <c r="G284" s="22" t="s">
        <v>125</v>
      </c>
      <c r="H284" s="22">
        <v>0</v>
      </c>
      <c r="I284" s="136"/>
      <c r="J284" s="22" t="s">
        <v>110</v>
      </c>
      <c r="K284" s="22"/>
      <c r="L284" s="136"/>
      <c r="M284" s="22" t="s">
        <v>74</v>
      </c>
      <c r="N284" s="22">
        <v>0</v>
      </c>
      <c r="O284" s="136"/>
      <c r="P284" s="22" t="s">
        <v>109</v>
      </c>
      <c r="Q284" s="22">
        <v>0</v>
      </c>
    </row>
    <row r="285" spans="1:17" x14ac:dyDescent="0.25">
      <c r="A285" s="22" t="s">
        <v>74</v>
      </c>
      <c r="B285" s="22">
        <v>0</v>
      </c>
      <c r="C285" s="136"/>
      <c r="D285" s="22" t="s">
        <v>110</v>
      </c>
      <c r="E285" s="22"/>
      <c r="F285" s="136"/>
      <c r="G285" s="22" t="s">
        <v>74</v>
      </c>
      <c r="H285" s="22">
        <v>0</v>
      </c>
      <c r="I285" s="136"/>
      <c r="J285" s="22" t="s">
        <v>113</v>
      </c>
      <c r="K285" s="22"/>
      <c r="L285" s="136"/>
      <c r="M285" s="22" t="s">
        <v>74</v>
      </c>
      <c r="N285" s="22">
        <v>0</v>
      </c>
      <c r="O285" s="136"/>
      <c r="P285" s="22" t="s">
        <v>74</v>
      </c>
      <c r="Q285" s="22">
        <v>0</v>
      </c>
    </row>
    <row r="286" spans="1:17" x14ac:dyDescent="0.25">
      <c r="A286" s="22" t="s">
        <v>125</v>
      </c>
      <c r="B286" s="22">
        <v>0</v>
      </c>
      <c r="C286" s="136"/>
      <c r="D286" s="22" t="s">
        <v>106</v>
      </c>
      <c r="E286" s="22"/>
      <c r="F286" s="136"/>
      <c r="G286" s="22" t="s">
        <v>125</v>
      </c>
      <c r="H286" s="22">
        <v>0</v>
      </c>
      <c r="I286" s="136"/>
      <c r="J286" s="22" t="s">
        <v>101</v>
      </c>
      <c r="K286" s="22"/>
      <c r="L286" s="136"/>
      <c r="M286" s="22" t="s">
        <v>74</v>
      </c>
      <c r="N286" s="22">
        <v>0</v>
      </c>
      <c r="O286" s="136"/>
      <c r="P286" s="22" t="s">
        <v>109</v>
      </c>
      <c r="Q286" s="22">
        <v>0</v>
      </c>
    </row>
    <row r="287" spans="1:17" x14ac:dyDescent="0.25">
      <c r="A287" s="22" t="s">
        <v>74</v>
      </c>
      <c r="B287" s="22">
        <v>0</v>
      </c>
      <c r="C287" s="137"/>
      <c r="D287" s="22" t="s">
        <v>111</v>
      </c>
      <c r="E287" s="22"/>
      <c r="F287" s="137"/>
      <c r="G287" s="22" t="s">
        <v>121</v>
      </c>
      <c r="H287" s="22">
        <v>0</v>
      </c>
      <c r="I287" s="136"/>
      <c r="J287" s="22" t="s">
        <v>106</v>
      </c>
      <c r="K287" s="22"/>
      <c r="L287" s="136"/>
      <c r="M287" s="22" t="s">
        <v>103</v>
      </c>
      <c r="N287" s="22">
        <v>0</v>
      </c>
      <c r="O287" s="137"/>
      <c r="P287" s="22" t="s">
        <v>103</v>
      </c>
      <c r="Q287" s="22"/>
    </row>
    <row r="288" spans="1:17" x14ac:dyDescent="0.25">
      <c r="A288" s="22" t="s">
        <v>74</v>
      </c>
      <c r="B288" s="22">
        <v>0</v>
      </c>
      <c r="C288" s="136"/>
      <c r="D288" s="22" t="s">
        <v>106</v>
      </c>
      <c r="E288" s="22"/>
      <c r="F288" s="136"/>
      <c r="G288" s="22" t="s">
        <v>126</v>
      </c>
      <c r="H288" s="22">
        <v>0</v>
      </c>
      <c r="I288" s="136"/>
      <c r="J288" s="22" t="s">
        <v>111</v>
      </c>
      <c r="K288" s="22"/>
      <c r="L288" s="136"/>
      <c r="M288" s="22" t="s">
        <v>74</v>
      </c>
      <c r="N288" s="22">
        <v>0</v>
      </c>
      <c r="O288" s="136"/>
      <c r="P288" s="22" t="s">
        <v>103</v>
      </c>
      <c r="Q288" s="22"/>
    </row>
    <row r="289" spans="1:17" x14ac:dyDescent="0.25">
      <c r="A289" s="22" t="s">
        <v>74</v>
      </c>
      <c r="B289" s="22">
        <v>0</v>
      </c>
      <c r="C289" s="136"/>
      <c r="D289" s="22" t="s">
        <v>111</v>
      </c>
      <c r="E289" s="22"/>
      <c r="F289" s="136"/>
      <c r="G289" s="22" t="s">
        <v>109</v>
      </c>
      <c r="H289" s="22">
        <v>0</v>
      </c>
      <c r="I289" s="136"/>
      <c r="J289" s="22" t="s">
        <v>106</v>
      </c>
      <c r="K289" s="22"/>
      <c r="L289" s="136"/>
      <c r="M289" s="22" t="s">
        <v>125</v>
      </c>
      <c r="N289" s="22">
        <v>0</v>
      </c>
      <c r="O289" s="136"/>
      <c r="P289" s="22" t="s">
        <v>103</v>
      </c>
      <c r="Q289" s="22"/>
    </row>
    <row r="290" spans="1:17" x14ac:dyDescent="0.25">
      <c r="A290" s="22" t="s">
        <v>109</v>
      </c>
      <c r="B290" s="22">
        <v>0</v>
      </c>
      <c r="C290" s="136"/>
      <c r="D290" s="22" t="s">
        <v>106</v>
      </c>
      <c r="E290" s="22"/>
      <c r="F290" s="136"/>
      <c r="G290" s="22" t="s">
        <v>125</v>
      </c>
      <c r="H290" s="22">
        <v>0</v>
      </c>
      <c r="I290" s="136"/>
      <c r="J290" s="22" t="s">
        <v>111</v>
      </c>
      <c r="K290" s="22"/>
      <c r="L290" s="136"/>
      <c r="M290" s="22" t="s">
        <v>74</v>
      </c>
      <c r="N290" s="22">
        <v>0</v>
      </c>
      <c r="O290" s="137"/>
      <c r="P290" s="22" t="s">
        <v>110</v>
      </c>
      <c r="Q290" s="22"/>
    </row>
    <row r="291" spans="1:17" x14ac:dyDescent="0.25">
      <c r="A291" s="22" t="s">
        <v>112</v>
      </c>
      <c r="B291" s="22">
        <v>0</v>
      </c>
      <c r="C291" s="136"/>
      <c r="D291" s="22" t="s">
        <v>100</v>
      </c>
      <c r="E291" s="22"/>
      <c r="F291" s="136"/>
      <c r="G291" s="22" t="s">
        <v>74</v>
      </c>
      <c r="H291" s="22">
        <v>0</v>
      </c>
      <c r="I291" s="136"/>
      <c r="J291" s="22" t="s">
        <v>106</v>
      </c>
      <c r="K291" s="22"/>
      <c r="L291" s="136"/>
      <c r="M291" s="22" t="s">
        <v>74</v>
      </c>
      <c r="N291" s="22">
        <v>0</v>
      </c>
      <c r="O291" s="136"/>
      <c r="P291" s="22" t="s">
        <v>106</v>
      </c>
      <c r="Q291" s="22"/>
    </row>
    <row r="292" spans="1:17" x14ac:dyDescent="0.25">
      <c r="A292" s="22" t="s">
        <v>109</v>
      </c>
      <c r="B292" s="22">
        <v>0</v>
      </c>
      <c r="C292" s="136"/>
      <c r="D292" s="22" t="s">
        <v>106</v>
      </c>
      <c r="E292" s="22"/>
      <c r="F292" s="136"/>
      <c r="G292" s="22" t="s">
        <v>74</v>
      </c>
      <c r="H292" s="22">
        <v>0</v>
      </c>
      <c r="I292" s="136"/>
      <c r="J292" s="22" t="s">
        <v>100</v>
      </c>
      <c r="K292" s="22"/>
      <c r="L292" s="136"/>
      <c r="M292" s="22" t="s">
        <v>74</v>
      </c>
      <c r="N292" s="22">
        <v>0</v>
      </c>
      <c r="O292" s="136"/>
      <c r="P292" s="22" t="s">
        <v>111</v>
      </c>
      <c r="Q292" s="22"/>
    </row>
    <row r="293" spans="1:17" x14ac:dyDescent="0.25">
      <c r="A293" s="22" t="s">
        <v>109</v>
      </c>
      <c r="B293" s="22">
        <v>0</v>
      </c>
      <c r="C293" s="136"/>
      <c r="D293" s="22" t="s">
        <v>111</v>
      </c>
      <c r="E293" s="22"/>
      <c r="F293" s="136"/>
      <c r="G293" s="22" t="s">
        <v>109</v>
      </c>
      <c r="H293" s="22">
        <v>0</v>
      </c>
      <c r="I293" s="136"/>
      <c r="J293" s="22" t="s">
        <v>100</v>
      </c>
      <c r="K293" s="22"/>
      <c r="L293" s="136"/>
      <c r="M293" s="22" t="s">
        <v>74</v>
      </c>
      <c r="N293" s="22">
        <v>0</v>
      </c>
      <c r="O293" s="136"/>
      <c r="P293" s="22" t="s">
        <v>106</v>
      </c>
      <c r="Q293" s="22"/>
    </row>
    <row r="294" spans="1:17" x14ac:dyDescent="0.25">
      <c r="A294" s="22" t="s">
        <v>109</v>
      </c>
      <c r="B294" s="22">
        <v>0</v>
      </c>
      <c r="C294" s="136"/>
      <c r="D294" s="22" t="s">
        <v>106</v>
      </c>
      <c r="E294" s="22"/>
      <c r="F294" s="136"/>
      <c r="G294" s="22" t="s">
        <v>109</v>
      </c>
      <c r="H294" s="22">
        <v>0</v>
      </c>
      <c r="I294" s="136"/>
      <c r="J294" s="22" t="s">
        <v>106</v>
      </c>
      <c r="K294" s="22"/>
      <c r="L294" s="136"/>
      <c r="M294" s="22" t="s">
        <v>74</v>
      </c>
      <c r="N294" s="22">
        <v>0</v>
      </c>
      <c r="O294" s="136"/>
      <c r="P294" s="22" t="s">
        <v>111</v>
      </c>
      <c r="Q294" s="22"/>
    </row>
    <row r="295" spans="1:17" x14ac:dyDescent="0.25">
      <c r="A295" s="22" t="s">
        <v>74</v>
      </c>
      <c r="B295" s="22">
        <v>0</v>
      </c>
      <c r="C295" s="136"/>
      <c r="D295" s="22" t="s">
        <v>100</v>
      </c>
      <c r="E295" s="22"/>
      <c r="F295" s="136"/>
      <c r="G295" s="22" t="s">
        <v>109</v>
      </c>
      <c r="H295" s="22">
        <v>0</v>
      </c>
      <c r="I295" s="136"/>
      <c r="J295" s="22" t="s">
        <v>100</v>
      </c>
      <c r="K295" s="22"/>
      <c r="L295" s="136"/>
      <c r="M295" s="22" t="s">
        <v>74</v>
      </c>
      <c r="N295" s="22">
        <v>0</v>
      </c>
      <c r="O295" s="136"/>
      <c r="P295" s="22" t="s">
        <v>106</v>
      </c>
      <c r="Q295" s="22"/>
    </row>
    <row r="296" spans="1:17" x14ac:dyDescent="0.25">
      <c r="A296" s="22" t="s">
        <v>109</v>
      </c>
      <c r="B296" s="22">
        <v>0</v>
      </c>
      <c r="C296" s="136"/>
      <c r="D296" s="22" t="s">
        <v>111</v>
      </c>
      <c r="E296" s="22"/>
      <c r="F296" s="136"/>
      <c r="G296" s="22" t="s">
        <v>109</v>
      </c>
      <c r="H296" s="22">
        <v>0</v>
      </c>
      <c r="I296" s="136"/>
      <c r="J296" s="22" t="s">
        <v>111</v>
      </c>
      <c r="K296" s="22"/>
      <c r="L296" s="136"/>
      <c r="M296" s="22" t="s">
        <v>125</v>
      </c>
      <c r="N296" s="22">
        <v>0</v>
      </c>
      <c r="O296" s="136"/>
      <c r="P296" s="22" t="s">
        <v>100</v>
      </c>
      <c r="Q296" s="22"/>
    </row>
    <row r="297" spans="1:17" x14ac:dyDescent="0.25">
      <c r="A297" s="22" t="s">
        <v>110</v>
      </c>
      <c r="B297" s="22"/>
      <c r="C297" s="136"/>
      <c r="D297" s="22" t="s">
        <v>100</v>
      </c>
      <c r="E297" s="22"/>
      <c r="F297" s="138"/>
      <c r="G297" s="22" t="s">
        <v>109</v>
      </c>
      <c r="H297" s="22">
        <v>0</v>
      </c>
      <c r="I297" s="136"/>
      <c r="J297" s="22" t="s">
        <v>100</v>
      </c>
      <c r="K297" s="22"/>
      <c r="L297" s="138"/>
      <c r="M297" s="22" t="s">
        <v>109</v>
      </c>
      <c r="N297" s="22">
        <v>0</v>
      </c>
      <c r="O297" s="136"/>
      <c r="P297" s="22" t="s">
        <v>106</v>
      </c>
      <c r="Q297" s="22"/>
    </row>
    <row r="298" spans="1:17" x14ac:dyDescent="0.25">
      <c r="A298" s="22" t="s">
        <v>106</v>
      </c>
      <c r="B298" s="22"/>
      <c r="C298" s="136"/>
      <c r="D298" s="22" t="s">
        <v>100</v>
      </c>
      <c r="E298" s="22"/>
      <c r="F298" s="136"/>
      <c r="G298" s="22" t="s">
        <v>74</v>
      </c>
      <c r="H298" s="22">
        <v>0</v>
      </c>
      <c r="I298" s="136"/>
      <c r="J298" s="22" t="s">
        <v>106</v>
      </c>
      <c r="K298" s="22"/>
      <c r="L298" s="136"/>
      <c r="M298" s="22" t="s">
        <v>109</v>
      </c>
      <c r="N298" s="22">
        <v>0</v>
      </c>
      <c r="O298" s="136"/>
      <c r="P298" s="22" t="s">
        <v>100</v>
      </c>
      <c r="Q298" s="22"/>
    </row>
    <row r="299" spans="1:17" x14ac:dyDescent="0.25">
      <c r="A299" s="22" t="s">
        <v>111</v>
      </c>
      <c r="B299" s="22"/>
      <c r="C299" s="136"/>
      <c r="D299" s="22" t="s">
        <v>106</v>
      </c>
      <c r="E299" s="22"/>
      <c r="F299" s="136"/>
      <c r="G299" s="22" t="s">
        <v>109</v>
      </c>
      <c r="H299" s="22">
        <v>0</v>
      </c>
      <c r="I299" s="136"/>
      <c r="J299" s="22" t="s">
        <v>100</v>
      </c>
      <c r="K299" s="22"/>
      <c r="L299" s="136"/>
      <c r="M299" s="22" t="s">
        <v>109</v>
      </c>
      <c r="N299" s="22">
        <v>0</v>
      </c>
      <c r="O299" s="136"/>
      <c r="P299" s="22" t="s">
        <v>100</v>
      </c>
      <c r="Q299" s="22"/>
    </row>
    <row r="300" spans="1:17" x14ac:dyDescent="0.25">
      <c r="A300" s="22" t="s">
        <v>106</v>
      </c>
      <c r="B300" s="22"/>
      <c r="C300" s="136"/>
      <c r="D300" s="22" t="s">
        <v>111</v>
      </c>
      <c r="E300" s="22"/>
      <c r="F300" s="136"/>
      <c r="G300" s="22" t="s">
        <v>110</v>
      </c>
      <c r="H300" s="22"/>
      <c r="I300" s="136"/>
      <c r="J300" s="22" t="s">
        <v>106</v>
      </c>
      <c r="K300" s="22"/>
      <c r="L300" s="136"/>
      <c r="M300" s="22" t="s">
        <v>74</v>
      </c>
      <c r="N300" s="22">
        <v>0</v>
      </c>
      <c r="O300" s="136"/>
      <c r="P300" s="22" t="s">
        <v>100</v>
      </c>
      <c r="Q300" s="22"/>
    </row>
    <row r="301" spans="1:17" x14ac:dyDescent="0.25">
      <c r="A301" s="22" t="s">
        <v>111</v>
      </c>
      <c r="B301" s="22"/>
      <c r="C301" s="136"/>
      <c r="D301" s="22" t="s">
        <v>100</v>
      </c>
      <c r="E301" s="22"/>
      <c r="F301" s="136"/>
      <c r="G301" s="22" t="s">
        <v>101</v>
      </c>
      <c r="H301" s="22"/>
      <c r="I301" s="136"/>
      <c r="J301" s="22" t="s">
        <v>111</v>
      </c>
      <c r="K301" s="22"/>
      <c r="L301" s="136"/>
      <c r="M301" s="22" t="s">
        <v>109</v>
      </c>
      <c r="N301" s="22">
        <v>0</v>
      </c>
      <c r="O301" s="136"/>
      <c r="P301" s="22" t="s">
        <v>106</v>
      </c>
      <c r="Q301" s="22"/>
    </row>
    <row r="302" spans="1:17" hidden="1" x14ac:dyDescent="0.25">
      <c r="A302" s="22" t="s">
        <v>106</v>
      </c>
      <c r="B302" s="22"/>
      <c r="C302" s="136"/>
      <c r="D302" s="22" t="s">
        <v>112</v>
      </c>
      <c r="E302" s="22"/>
      <c r="F302" s="136"/>
      <c r="G302" s="22" t="s">
        <v>106</v>
      </c>
      <c r="H302" s="22"/>
      <c r="I302" s="136"/>
      <c r="J302" s="22" t="s">
        <v>100</v>
      </c>
      <c r="K302" s="22"/>
      <c r="L302" s="136"/>
      <c r="M302" s="22" t="s">
        <v>110</v>
      </c>
      <c r="N302" s="22"/>
      <c r="O302" s="136"/>
      <c r="P302" s="22" t="s">
        <v>109</v>
      </c>
      <c r="Q302" s="22"/>
    </row>
    <row r="303" spans="1:17" hidden="1" x14ac:dyDescent="0.25">
      <c r="A303" s="22" t="s">
        <v>100</v>
      </c>
      <c r="B303" s="22"/>
      <c r="C303" s="136"/>
      <c r="D303" s="22" t="s">
        <v>117</v>
      </c>
      <c r="E303" s="22"/>
      <c r="F303" s="136"/>
      <c r="G303" s="22" t="s">
        <v>111</v>
      </c>
      <c r="H303" s="22"/>
      <c r="I303" s="136"/>
      <c r="J303" s="22" t="s">
        <v>112</v>
      </c>
      <c r="K303" s="22"/>
      <c r="L303" s="136"/>
      <c r="M303" s="22" t="s">
        <v>106</v>
      </c>
      <c r="N303" s="22"/>
      <c r="O303" s="136"/>
      <c r="P303" s="22" t="s">
        <v>111</v>
      </c>
      <c r="Q303" s="22"/>
    </row>
    <row r="304" spans="1:17" hidden="1" x14ac:dyDescent="0.25">
      <c r="A304" s="22" t="s">
        <v>111</v>
      </c>
      <c r="B304" s="22"/>
      <c r="C304" s="136"/>
      <c r="D304" s="22" t="s">
        <v>109</v>
      </c>
      <c r="E304" s="22"/>
      <c r="F304" s="136"/>
      <c r="G304" s="22" t="s">
        <v>106</v>
      </c>
      <c r="H304" s="22"/>
      <c r="I304" s="136"/>
      <c r="J304" s="22" t="s">
        <v>117</v>
      </c>
      <c r="K304" s="22"/>
      <c r="L304" s="136"/>
      <c r="M304" s="22" t="s">
        <v>111</v>
      </c>
      <c r="N304" s="22"/>
      <c r="O304" s="136"/>
      <c r="P304" s="22" t="s">
        <v>100</v>
      </c>
      <c r="Q304" s="22"/>
    </row>
    <row r="305" spans="1:17" hidden="1" x14ac:dyDescent="0.25">
      <c r="A305" s="22" t="s">
        <v>100</v>
      </c>
      <c r="B305" s="22"/>
      <c r="C305" s="136"/>
      <c r="D305" s="22" t="s">
        <v>100</v>
      </c>
      <c r="E305" s="22"/>
      <c r="F305" s="136"/>
      <c r="G305" s="22" t="s">
        <v>111</v>
      </c>
      <c r="H305" s="22"/>
      <c r="I305" s="136"/>
      <c r="J305" s="22" t="s">
        <v>100</v>
      </c>
      <c r="K305" s="22"/>
      <c r="L305" s="136"/>
      <c r="M305" s="22" t="s">
        <v>106</v>
      </c>
      <c r="N305" s="22"/>
      <c r="O305" s="136"/>
      <c r="P305" s="22" t="s">
        <v>112</v>
      </c>
      <c r="Q305" s="22"/>
    </row>
    <row r="306" spans="1:17" hidden="1" x14ac:dyDescent="0.25">
      <c r="A306" s="22" t="s">
        <v>111</v>
      </c>
      <c r="B306" s="22"/>
      <c r="C306" s="136"/>
      <c r="D306" s="22" t="s">
        <v>100</v>
      </c>
      <c r="E306" s="22"/>
      <c r="F306" s="136"/>
      <c r="G306" s="22" t="s">
        <v>106</v>
      </c>
      <c r="H306" s="22"/>
      <c r="I306" s="136"/>
      <c r="J306" s="22" t="s">
        <v>100</v>
      </c>
      <c r="K306" s="22"/>
      <c r="L306" s="136"/>
      <c r="M306" s="22" t="s">
        <v>111</v>
      </c>
      <c r="N306" s="22"/>
      <c r="O306" s="136"/>
      <c r="P306" s="22" t="s">
        <v>117</v>
      </c>
      <c r="Q306" s="22"/>
    </row>
    <row r="307" spans="1:17" hidden="1" x14ac:dyDescent="0.25">
      <c r="A307" s="22" t="s">
        <v>100</v>
      </c>
      <c r="B307" s="22"/>
      <c r="C307" s="136"/>
      <c r="D307" s="22" t="s">
        <v>122</v>
      </c>
      <c r="E307" s="22"/>
      <c r="F307" s="136"/>
      <c r="G307" s="22" t="s">
        <v>100</v>
      </c>
      <c r="H307" s="22"/>
      <c r="I307" s="136"/>
      <c r="J307" s="22" t="s">
        <v>122</v>
      </c>
      <c r="K307" s="22"/>
      <c r="L307" s="136"/>
      <c r="M307" s="22" t="s">
        <v>106</v>
      </c>
      <c r="N307" s="22"/>
      <c r="O307" s="136"/>
      <c r="P307" s="22" t="s">
        <v>100</v>
      </c>
      <c r="Q307" s="22"/>
    </row>
    <row r="308" spans="1:17" hidden="1" x14ac:dyDescent="0.25">
      <c r="A308" s="22" t="s">
        <v>100</v>
      </c>
      <c r="B308" s="22"/>
      <c r="C308" s="136"/>
      <c r="D308" s="22" t="s">
        <v>102</v>
      </c>
      <c r="E308" s="22"/>
      <c r="F308" s="136"/>
      <c r="G308" s="22" t="s">
        <v>100</v>
      </c>
      <c r="H308" s="22"/>
      <c r="I308" s="136"/>
      <c r="J308" s="22" t="s">
        <v>109</v>
      </c>
      <c r="K308" s="22"/>
      <c r="L308" s="136"/>
      <c r="M308" s="22" t="s">
        <v>100</v>
      </c>
      <c r="N308" s="22"/>
      <c r="O308" s="136"/>
      <c r="P308" s="22" t="s">
        <v>100</v>
      </c>
      <c r="Q308" s="22"/>
    </row>
    <row r="309" spans="1:17" hidden="1" x14ac:dyDescent="0.25">
      <c r="A309" s="22" t="s">
        <v>106</v>
      </c>
      <c r="B309" s="22"/>
      <c r="C309" s="136"/>
      <c r="D309" s="22" t="s">
        <v>124</v>
      </c>
      <c r="E309" s="22"/>
      <c r="F309" s="136"/>
      <c r="G309" s="22" t="s">
        <v>111</v>
      </c>
      <c r="H309" s="22"/>
      <c r="I309" s="136"/>
      <c r="J309" s="22" t="s">
        <v>102</v>
      </c>
      <c r="K309" s="22"/>
      <c r="L309" s="136"/>
      <c r="M309" s="22" t="s">
        <v>100</v>
      </c>
      <c r="N309" s="22"/>
      <c r="O309" s="136"/>
      <c r="P309" s="22" t="s">
        <v>122</v>
      </c>
      <c r="Q309" s="22"/>
    </row>
    <row r="310" spans="1:17" hidden="1" x14ac:dyDescent="0.25">
      <c r="A310" s="22" t="s">
        <v>111</v>
      </c>
      <c r="B310" s="22"/>
      <c r="C310" s="136"/>
      <c r="D310" s="22" t="s">
        <v>113</v>
      </c>
      <c r="E310" s="22"/>
      <c r="F310" s="136"/>
      <c r="G310" s="22" t="s">
        <v>100</v>
      </c>
      <c r="H310" s="22"/>
      <c r="I310" s="136"/>
      <c r="J310" s="22" t="s">
        <v>124</v>
      </c>
      <c r="K310" s="22"/>
      <c r="L310" s="136"/>
      <c r="M310" s="22" t="s">
        <v>106</v>
      </c>
      <c r="N310" s="22"/>
      <c r="O310" s="136"/>
      <c r="P310" s="22" t="s">
        <v>102</v>
      </c>
      <c r="Q310" s="22"/>
    </row>
    <row r="311" spans="1:17" hidden="1" x14ac:dyDescent="0.25">
      <c r="A311" s="22" t="s">
        <v>100</v>
      </c>
      <c r="B311" s="22"/>
      <c r="C311" s="136"/>
      <c r="D311" s="22" t="s">
        <v>113</v>
      </c>
      <c r="E311" s="22"/>
      <c r="F311" s="136"/>
      <c r="G311" s="22" t="s">
        <v>100</v>
      </c>
      <c r="H311" s="22"/>
      <c r="I311" s="136"/>
      <c r="J311" s="22" t="s">
        <v>113</v>
      </c>
      <c r="K311" s="22"/>
      <c r="L311" s="136"/>
      <c r="M311" s="22" t="s">
        <v>109</v>
      </c>
      <c r="N311" s="22"/>
      <c r="O311" s="136"/>
      <c r="P311" s="22" t="s">
        <v>124</v>
      </c>
      <c r="Q311" s="22"/>
    </row>
    <row r="312" spans="1:17" hidden="1" x14ac:dyDescent="0.25">
      <c r="A312" s="22" t="s">
        <v>112</v>
      </c>
      <c r="B312" s="22"/>
      <c r="C312" s="136"/>
      <c r="D312" s="22" t="s">
        <v>109</v>
      </c>
      <c r="E312" s="22"/>
      <c r="F312" s="136"/>
      <c r="G312" s="22" t="s">
        <v>106</v>
      </c>
      <c r="H312" s="22"/>
      <c r="I312" s="136"/>
      <c r="J312" s="22" t="s">
        <v>112</v>
      </c>
      <c r="K312" s="22"/>
      <c r="L312" s="136"/>
      <c r="M312" s="22" t="s">
        <v>111</v>
      </c>
      <c r="N312" s="22"/>
      <c r="O312" s="136"/>
      <c r="P312" s="22" t="s">
        <v>113</v>
      </c>
      <c r="Q312" s="22"/>
    </row>
    <row r="313" spans="1:17" hidden="1" x14ac:dyDescent="0.25">
      <c r="A313" s="22" t="s">
        <v>117</v>
      </c>
      <c r="B313" s="22"/>
      <c r="C313" s="136"/>
      <c r="D313" s="22" t="s">
        <v>124</v>
      </c>
      <c r="E313" s="22"/>
      <c r="F313" s="136"/>
      <c r="G313" s="22" t="s">
        <v>111</v>
      </c>
      <c r="H313" s="22"/>
      <c r="I313" s="136"/>
      <c r="J313" s="22" t="s">
        <v>113</v>
      </c>
      <c r="K313" s="22"/>
      <c r="L313" s="136"/>
      <c r="M313" s="22" t="s">
        <v>100</v>
      </c>
      <c r="N313" s="22"/>
      <c r="O313" s="136"/>
      <c r="P313" s="22" t="s">
        <v>113</v>
      </c>
      <c r="Q313" s="22"/>
    </row>
    <row r="314" spans="1:17" hidden="1" x14ac:dyDescent="0.25">
      <c r="A314" s="22" t="s">
        <v>109</v>
      </c>
      <c r="B314" s="22"/>
      <c r="C314" s="136"/>
      <c r="D314" s="22" t="s">
        <v>125</v>
      </c>
      <c r="E314" s="22"/>
      <c r="F314" s="136"/>
      <c r="G314" s="22" t="s">
        <v>100</v>
      </c>
      <c r="H314" s="22"/>
      <c r="I314" s="136"/>
      <c r="J314" s="22" t="s">
        <v>124</v>
      </c>
      <c r="K314" s="22"/>
      <c r="L314" s="136"/>
      <c r="M314" s="22" t="s">
        <v>112</v>
      </c>
      <c r="N314" s="22"/>
      <c r="O314" s="136"/>
      <c r="P314" s="22" t="s">
        <v>124</v>
      </c>
      <c r="Q314" s="22"/>
    </row>
    <row r="315" spans="1:17" hidden="1" x14ac:dyDescent="0.25">
      <c r="A315" s="22" t="s">
        <v>100</v>
      </c>
      <c r="B315" s="22"/>
      <c r="C315" s="136"/>
      <c r="D315" s="22" t="s">
        <v>110</v>
      </c>
      <c r="E315" s="22"/>
      <c r="F315" s="136"/>
      <c r="G315" s="22" t="s">
        <v>112</v>
      </c>
      <c r="H315" s="22"/>
      <c r="I315" s="136"/>
      <c r="J315" s="22" t="s">
        <v>125</v>
      </c>
      <c r="K315" s="22"/>
      <c r="L315" s="136"/>
      <c r="M315" s="22" t="s">
        <v>117</v>
      </c>
      <c r="N315" s="22"/>
      <c r="O315" s="136"/>
      <c r="P315" s="22" t="s">
        <v>125</v>
      </c>
      <c r="Q315" s="22"/>
    </row>
    <row r="316" spans="1:17" hidden="1" x14ac:dyDescent="0.25">
      <c r="A316" s="22" t="s">
        <v>122</v>
      </c>
      <c r="B316" s="22"/>
      <c r="C316" s="136"/>
      <c r="D316" s="22" t="s">
        <v>110</v>
      </c>
      <c r="E316" s="22"/>
      <c r="F316" s="136"/>
      <c r="G316" s="22" t="s">
        <v>117</v>
      </c>
      <c r="H316" s="22"/>
      <c r="I316" s="136"/>
      <c r="J316" s="22" t="s">
        <v>110</v>
      </c>
      <c r="K316" s="22"/>
      <c r="L316" s="136"/>
      <c r="M316" s="22" t="s">
        <v>109</v>
      </c>
      <c r="N316" s="22"/>
      <c r="O316" s="136"/>
      <c r="P316" s="22" t="s">
        <v>110</v>
      </c>
      <c r="Q316" s="22"/>
    </row>
    <row r="317" spans="1:17" hidden="1" x14ac:dyDescent="0.25">
      <c r="A317" s="22" t="s">
        <v>124</v>
      </c>
      <c r="B317" s="22"/>
      <c r="C317" s="136"/>
      <c r="D317" s="22" t="s">
        <v>125</v>
      </c>
      <c r="E317" s="22"/>
      <c r="F317" s="136"/>
      <c r="G317" s="22" t="s">
        <v>109</v>
      </c>
      <c r="H317" s="22"/>
      <c r="I317" s="136"/>
      <c r="J317" s="22" t="s">
        <v>110</v>
      </c>
      <c r="K317" s="22"/>
      <c r="L317" s="136"/>
      <c r="M317" s="22" t="s">
        <v>109</v>
      </c>
      <c r="N317" s="22"/>
      <c r="O317" s="136"/>
      <c r="P317" s="22" t="s">
        <v>74</v>
      </c>
      <c r="Q317" s="22"/>
    </row>
    <row r="318" spans="1:17" hidden="1" x14ac:dyDescent="0.25">
      <c r="A318" s="22" t="s">
        <v>113</v>
      </c>
      <c r="B318" s="22"/>
      <c r="C318" s="136"/>
      <c r="D318" s="22" t="s">
        <v>121</v>
      </c>
      <c r="E318" s="22"/>
      <c r="F318" s="136"/>
      <c r="G318" s="22" t="s">
        <v>100</v>
      </c>
      <c r="H318" s="22"/>
      <c r="I318" s="136"/>
      <c r="J318" s="22" t="s">
        <v>125</v>
      </c>
      <c r="K318" s="22"/>
      <c r="L318" s="136"/>
      <c r="M318" s="22" t="s">
        <v>100</v>
      </c>
      <c r="N318" s="22"/>
      <c r="O318" s="136"/>
      <c r="P318" s="22" t="s">
        <v>110</v>
      </c>
      <c r="Q318" s="22"/>
    </row>
    <row r="319" spans="1:17" hidden="1" x14ac:dyDescent="0.25">
      <c r="A319" s="22" t="s">
        <v>123</v>
      </c>
      <c r="B319" s="22"/>
      <c r="C319" s="136"/>
      <c r="D319" s="22" t="s">
        <v>121</v>
      </c>
      <c r="E319" s="22"/>
      <c r="F319" s="136"/>
      <c r="G319" s="22" t="s">
        <v>122</v>
      </c>
      <c r="H319" s="22"/>
      <c r="I319" s="136"/>
      <c r="J319" s="22" t="s">
        <v>121</v>
      </c>
      <c r="K319" s="22"/>
      <c r="L319" s="136"/>
      <c r="M319" s="22" t="s">
        <v>122</v>
      </c>
      <c r="N319" s="22"/>
      <c r="O319" s="136"/>
      <c r="P319" s="22" t="s">
        <v>125</v>
      </c>
      <c r="Q319" s="22"/>
    </row>
    <row r="320" spans="1:17" hidden="1" x14ac:dyDescent="0.25">
      <c r="A320" s="22" t="s">
        <v>124</v>
      </c>
      <c r="B320" s="22"/>
      <c r="C320" s="136"/>
      <c r="D320" s="22" t="s">
        <v>74</v>
      </c>
      <c r="E320" s="22"/>
      <c r="F320" s="136"/>
      <c r="G320" s="22" t="s">
        <v>109</v>
      </c>
      <c r="H320" s="22"/>
      <c r="I320" s="136"/>
      <c r="J320" s="22" t="s">
        <v>121</v>
      </c>
      <c r="K320" s="22"/>
      <c r="L320" s="136"/>
      <c r="M320" s="22" t="s">
        <v>124</v>
      </c>
      <c r="N320" s="22"/>
      <c r="O320" s="136"/>
      <c r="P320" s="22" t="s">
        <v>121</v>
      </c>
      <c r="Q320" s="22"/>
    </row>
    <row r="321" spans="1:17" hidden="1" x14ac:dyDescent="0.25">
      <c r="A321" s="22" t="s">
        <v>113</v>
      </c>
      <c r="B321" s="22"/>
      <c r="C321" s="136"/>
      <c r="D321" s="22" t="s">
        <v>74</v>
      </c>
      <c r="E321" s="22"/>
      <c r="F321" s="136"/>
      <c r="G321" s="22" t="s">
        <v>102</v>
      </c>
      <c r="H321" s="22"/>
      <c r="I321" s="136"/>
      <c r="J321" s="22" t="s">
        <v>74</v>
      </c>
      <c r="K321" s="22"/>
      <c r="L321" s="136"/>
      <c r="M321" s="22" t="s">
        <v>113</v>
      </c>
      <c r="N321" s="22"/>
      <c r="O321" s="136"/>
      <c r="P321" s="22" t="s">
        <v>74</v>
      </c>
      <c r="Q321" s="22"/>
    </row>
    <row r="322" spans="1:17" hidden="1" x14ac:dyDescent="0.25">
      <c r="A322" s="22" t="s">
        <v>124</v>
      </c>
      <c r="B322" s="22"/>
      <c r="C322" s="136"/>
      <c r="D322" s="22" t="s">
        <v>125</v>
      </c>
      <c r="E322" s="22"/>
      <c r="F322" s="136"/>
      <c r="G322" s="22" t="s">
        <v>124</v>
      </c>
      <c r="H322" s="22"/>
      <c r="I322" s="136"/>
      <c r="J322" s="22" t="s">
        <v>74</v>
      </c>
      <c r="K322" s="22"/>
      <c r="L322" s="136"/>
      <c r="M322" s="22" t="s">
        <v>124</v>
      </c>
      <c r="N322" s="22"/>
      <c r="O322" s="136"/>
      <c r="P322" s="22" t="s">
        <v>121</v>
      </c>
      <c r="Q322" s="22"/>
    </row>
    <row r="323" spans="1:17" hidden="1" x14ac:dyDescent="0.25">
      <c r="A323" s="22" t="s">
        <v>125</v>
      </c>
      <c r="B323" s="22"/>
      <c r="C323" s="136"/>
      <c r="D323" s="22" t="s">
        <v>112</v>
      </c>
      <c r="E323" s="22"/>
      <c r="F323" s="136"/>
      <c r="G323" s="22" t="s">
        <v>113</v>
      </c>
      <c r="H323" s="22"/>
      <c r="I323" s="136"/>
      <c r="J323" s="22" t="s">
        <v>125</v>
      </c>
      <c r="K323" s="22"/>
      <c r="L323" s="136"/>
      <c r="M323" s="22" t="s">
        <v>113</v>
      </c>
      <c r="N323" s="22"/>
      <c r="O323" s="136"/>
      <c r="P323" s="22" t="s">
        <v>74</v>
      </c>
      <c r="Q323" s="22"/>
    </row>
    <row r="324" spans="1:17" hidden="1" x14ac:dyDescent="0.25">
      <c r="A324" s="22" t="s">
        <v>110</v>
      </c>
      <c r="B324" s="22"/>
      <c r="C324" s="136"/>
      <c r="D324" s="22" t="s">
        <v>125</v>
      </c>
      <c r="E324" s="22"/>
      <c r="F324" s="136"/>
      <c r="G324" s="22" t="s">
        <v>113</v>
      </c>
      <c r="H324" s="22"/>
      <c r="I324" s="136"/>
      <c r="J324" s="22" t="s">
        <v>112</v>
      </c>
      <c r="K324" s="22"/>
      <c r="L324" s="136"/>
      <c r="M324" s="22" t="s">
        <v>124</v>
      </c>
      <c r="N324" s="22"/>
      <c r="O324" s="136"/>
      <c r="P324" s="22" t="s">
        <v>74</v>
      </c>
      <c r="Q324" s="22"/>
    </row>
    <row r="325" spans="1:17" hidden="1" x14ac:dyDescent="0.25">
      <c r="A325" s="22" t="s">
        <v>110</v>
      </c>
      <c r="B325" s="22"/>
      <c r="C325" s="136"/>
      <c r="D325" s="22" t="s">
        <v>123</v>
      </c>
      <c r="E325" s="22"/>
      <c r="F325" s="136"/>
      <c r="G325" s="22" t="s">
        <v>124</v>
      </c>
      <c r="H325" s="22"/>
      <c r="I325" s="136"/>
      <c r="J325" s="22" t="s">
        <v>125</v>
      </c>
      <c r="K325" s="22"/>
      <c r="L325" s="136"/>
      <c r="M325" s="22" t="s">
        <v>125</v>
      </c>
      <c r="N325" s="22"/>
      <c r="O325" s="136"/>
      <c r="P325" s="22" t="s">
        <v>125</v>
      </c>
      <c r="Q325" s="22"/>
    </row>
    <row r="326" spans="1:17" hidden="1" x14ac:dyDescent="0.25">
      <c r="A326" s="22" t="s">
        <v>125</v>
      </c>
      <c r="B326" s="22"/>
      <c r="C326" s="136"/>
      <c r="D326" s="22" t="s">
        <v>74</v>
      </c>
      <c r="E326" s="22"/>
      <c r="F326" s="136"/>
      <c r="G326" s="22" t="s">
        <v>125</v>
      </c>
      <c r="H326" s="22"/>
      <c r="I326" s="136"/>
      <c r="J326" s="22" t="s">
        <v>123</v>
      </c>
      <c r="K326" s="22"/>
      <c r="L326" s="136"/>
      <c r="M326" s="22" t="s">
        <v>110</v>
      </c>
      <c r="N326" s="22"/>
      <c r="O326" s="136"/>
      <c r="P326" s="22" t="s">
        <v>112</v>
      </c>
      <c r="Q326" s="22"/>
    </row>
    <row r="327" spans="1:17" hidden="1" x14ac:dyDescent="0.25">
      <c r="A327" s="22" t="s">
        <v>121</v>
      </c>
      <c r="B327" s="22"/>
      <c r="C327" s="136"/>
      <c r="D327" s="22" t="s">
        <v>74</v>
      </c>
      <c r="E327" s="22"/>
      <c r="F327" s="136"/>
      <c r="G327" s="22" t="s">
        <v>110</v>
      </c>
      <c r="H327" s="22"/>
      <c r="I327" s="136"/>
      <c r="J327" s="22" t="s">
        <v>74</v>
      </c>
      <c r="K327" s="22"/>
      <c r="L327" s="136"/>
      <c r="M327" s="22" t="s">
        <v>74</v>
      </c>
      <c r="N327" s="22"/>
      <c r="O327" s="136"/>
      <c r="P327" s="22" t="s">
        <v>125</v>
      </c>
      <c r="Q327" s="22"/>
    </row>
    <row r="328" spans="1:17" hidden="1" x14ac:dyDescent="0.25">
      <c r="A328" s="22" t="s">
        <v>74</v>
      </c>
      <c r="B328" s="22"/>
      <c r="C328" s="136"/>
      <c r="D328" s="22" t="s">
        <v>125</v>
      </c>
      <c r="E328" s="22"/>
      <c r="F328" s="136"/>
      <c r="G328" s="22" t="s">
        <v>110</v>
      </c>
      <c r="H328" s="22"/>
      <c r="I328" s="137"/>
      <c r="J328" s="22" t="s">
        <v>125</v>
      </c>
      <c r="K328" s="22"/>
      <c r="L328" s="137"/>
      <c r="M328" s="22" t="s">
        <v>125</v>
      </c>
      <c r="N328" s="22"/>
      <c r="O328" s="136"/>
      <c r="P328" s="22" t="s">
        <v>74</v>
      </c>
      <c r="Q328" s="22"/>
    </row>
    <row r="329" spans="1:17" hidden="1" x14ac:dyDescent="0.25">
      <c r="A329" s="22" t="s">
        <v>125</v>
      </c>
      <c r="B329" s="22"/>
      <c r="C329" s="136"/>
      <c r="D329" s="22" t="s">
        <v>121</v>
      </c>
      <c r="E329" s="22"/>
      <c r="F329" s="136"/>
      <c r="G329" s="22" t="s">
        <v>125</v>
      </c>
      <c r="H329" s="22"/>
      <c r="I329" s="136"/>
      <c r="J329" s="22" t="s">
        <v>121</v>
      </c>
      <c r="K329" s="22"/>
      <c r="L329" s="136"/>
      <c r="M329" s="22" t="s">
        <v>121</v>
      </c>
      <c r="N329" s="22"/>
      <c r="O329" s="136"/>
      <c r="P329" s="22" t="s">
        <v>74</v>
      </c>
      <c r="Q329" s="22"/>
    </row>
    <row r="330" spans="1:17" hidden="1" x14ac:dyDescent="0.25">
      <c r="A330" s="22" t="s">
        <v>125</v>
      </c>
      <c r="B330" s="22"/>
      <c r="C330" s="136"/>
      <c r="D330" s="22" t="s">
        <v>125</v>
      </c>
      <c r="E330" s="22"/>
      <c r="F330" s="136"/>
      <c r="G330" s="22" t="s">
        <v>121</v>
      </c>
      <c r="H330" s="22"/>
      <c r="I330" s="136"/>
      <c r="J330" s="22" t="s">
        <v>125</v>
      </c>
      <c r="K330" s="22"/>
      <c r="L330" s="136"/>
      <c r="M330" s="22" t="s">
        <v>74</v>
      </c>
      <c r="N330" s="22"/>
      <c r="O330" s="136"/>
      <c r="P330" s="22" t="s">
        <v>125</v>
      </c>
      <c r="Q330" s="22"/>
    </row>
    <row r="331" spans="1:17" hidden="1" x14ac:dyDescent="0.25">
      <c r="A331" s="22" t="s">
        <v>74</v>
      </c>
      <c r="B331" s="22"/>
      <c r="C331" s="136"/>
      <c r="D331" s="22" t="s">
        <v>121</v>
      </c>
      <c r="E331" s="22"/>
      <c r="F331" s="136"/>
      <c r="G331" s="22" t="s">
        <v>74</v>
      </c>
      <c r="H331" s="22"/>
      <c r="I331" s="136"/>
      <c r="J331" s="22" t="s">
        <v>121</v>
      </c>
      <c r="K331" s="22"/>
      <c r="L331" s="136"/>
      <c r="M331" s="22" t="s">
        <v>74</v>
      </c>
      <c r="N331" s="22"/>
      <c r="O331" s="136"/>
      <c r="P331" s="22" t="s">
        <v>121</v>
      </c>
      <c r="Q331" s="22"/>
    </row>
    <row r="332" spans="1:17" hidden="1" x14ac:dyDescent="0.25">
      <c r="A332" s="22" t="s">
        <v>74</v>
      </c>
      <c r="B332" s="22"/>
      <c r="C332" s="136"/>
      <c r="D332" s="22" t="s">
        <v>74</v>
      </c>
      <c r="E332" s="22"/>
      <c r="F332" s="136"/>
      <c r="G332" s="22" t="s">
        <v>125</v>
      </c>
      <c r="H332" s="22"/>
      <c r="I332" s="136"/>
      <c r="J332" s="22" t="s">
        <v>74</v>
      </c>
      <c r="K332" s="22"/>
      <c r="L332" s="136"/>
      <c r="M332" s="22" t="s">
        <v>125</v>
      </c>
      <c r="N332" s="22"/>
      <c r="O332" s="136"/>
      <c r="P332" s="22" t="s">
        <v>125</v>
      </c>
      <c r="Q332" s="22"/>
    </row>
    <row r="333" spans="1:17" hidden="1" x14ac:dyDescent="0.25">
      <c r="A333" s="22" t="s">
        <v>125</v>
      </c>
      <c r="B333" s="22"/>
      <c r="C333" s="136"/>
      <c r="D333" s="22" t="s">
        <v>74</v>
      </c>
      <c r="E333" s="22"/>
      <c r="F333" s="136"/>
      <c r="G333" s="22" t="s">
        <v>125</v>
      </c>
      <c r="H333" s="22"/>
      <c r="I333" s="136"/>
      <c r="J333" s="22" t="s">
        <v>74</v>
      </c>
      <c r="K333" s="22"/>
      <c r="L333" s="136"/>
      <c r="M333" s="22" t="s">
        <v>74</v>
      </c>
      <c r="N333" s="22"/>
      <c r="O333" s="136"/>
      <c r="P333" s="22" t="s">
        <v>74</v>
      </c>
      <c r="Q333" s="22"/>
    </row>
    <row r="334" spans="1:17" hidden="1" x14ac:dyDescent="0.25">
      <c r="A334" s="22" t="s">
        <v>121</v>
      </c>
      <c r="B334" s="22"/>
      <c r="C334" s="137"/>
      <c r="D334" s="22" t="s">
        <v>125</v>
      </c>
      <c r="E334" s="22"/>
      <c r="F334" s="136"/>
      <c r="G334" s="22" t="s">
        <v>123</v>
      </c>
      <c r="H334" s="22"/>
      <c r="I334" s="136"/>
      <c r="J334" s="22" t="s">
        <v>125</v>
      </c>
      <c r="K334" s="22"/>
      <c r="L334" s="136"/>
      <c r="M334" s="22" t="s">
        <v>125</v>
      </c>
      <c r="N334" s="22"/>
      <c r="O334" s="136"/>
      <c r="P334" s="22" t="s">
        <v>121</v>
      </c>
      <c r="Q334" s="22"/>
    </row>
    <row r="335" spans="1:17" hidden="1" x14ac:dyDescent="0.25">
      <c r="A335" s="22" t="s">
        <v>74</v>
      </c>
      <c r="B335" s="22"/>
      <c r="C335" s="137"/>
      <c r="D335" s="22" t="s">
        <v>103</v>
      </c>
      <c r="E335" s="22"/>
      <c r="F335" s="137"/>
      <c r="G335" s="22" t="s">
        <v>125</v>
      </c>
      <c r="H335" s="22"/>
      <c r="I335" s="137"/>
      <c r="J335" s="22" t="s">
        <v>103</v>
      </c>
      <c r="K335" s="22"/>
      <c r="L335" s="137"/>
      <c r="M335" s="22" t="s">
        <v>121</v>
      </c>
      <c r="N335" s="22"/>
      <c r="O335" s="136"/>
      <c r="P335" s="22" t="s">
        <v>74</v>
      </c>
      <c r="Q335" s="22"/>
    </row>
    <row r="336" spans="1:17" hidden="1" x14ac:dyDescent="0.25">
      <c r="A336" s="22" t="s">
        <v>74</v>
      </c>
      <c r="B336" s="22"/>
      <c r="C336" s="136"/>
      <c r="D336" s="22" t="s">
        <v>123</v>
      </c>
      <c r="E336" s="22"/>
      <c r="F336" s="136"/>
      <c r="G336" s="22" t="s">
        <v>121</v>
      </c>
      <c r="H336" s="22"/>
      <c r="I336" s="136"/>
      <c r="J336" s="22" t="s">
        <v>123</v>
      </c>
      <c r="K336" s="22"/>
      <c r="L336" s="136"/>
      <c r="M336" s="22" t="s">
        <v>74</v>
      </c>
      <c r="N336" s="22"/>
      <c r="O336" s="136"/>
      <c r="P336" s="22" t="s">
        <v>74</v>
      </c>
      <c r="Q336" s="22"/>
    </row>
    <row r="337" spans="1:17" hidden="1" x14ac:dyDescent="0.25">
      <c r="A337" s="22" t="s">
        <v>123</v>
      </c>
      <c r="B337" s="22"/>
      <c r="C337" s="136"/>
      <c r="D337" s="22" t="s">
        <v>110</v>
      </c>
      <c r="E337" s="22"/>
      <c r="F337" s="136"/>
      <c r="G337" s="22" t="s">
        <v>74</v>
      </c>
      <c r="H337" s="22"/>
      <c r="I337" s="136"/>
      <c r="J337" s="22" t="s">
        <v>74</v>
      </c>
      <c r="K337" s="22"/>
      <c r="L337" s="136"/>
      <c r="M337" s="22" t="s">
        <v>74</v>
      </c>
      <c r="N337" s="22"/>
      <c r="O337" s="136"/>
      <c r="P337" s="22" t="s">
        <v>125</v>
      </c>
      <c r="Q337" s="22"/>
    </row>
    <row r="338" spans="1:17" hidden="1" x14ac:dyDescent="0.25">
      <c r="A338" s="22" t="s">
        <v>110</v>
      </c>
      <c r="B338" s="22"/>
      <c r="C338" s="136"/>
      <c r="D338" s="22" t="s">
        <v>121</v>
      </c>
      <c r="E338" s="22"/>
      <c r="F338" s="136"/>
      <c r="G338" s="22" t="s">
        <v>74</v>
      </c>
      <c r="H338" s="22"/>
      <c r="I338" s="136"/>
      <c r="J338" s="22" t="s">
        <v>110</v>
      </c>
      <c r="K338" s="22"/>
      <c r="L338" s="136"/>
      <c r="M338" s="22" t="s">
        <v>74</v>
      </c>
      <c r="N338" s="22"/>
      <c r="O338" s="136"/>
      <c r="P338" s="22" t="s">
        <v>103</v>
      </c>
      <c r="Q338" s="22"/>
    </row>
    <row r="339" spans="1:17" hidden="1" x14ac:dyDescent="0.25">
      <c r="A339" s="22" t="s">
        <v>121</v>
      </c>
      <c r="B339" s="22"/>
      <c r="C339" s="136"/>
      <c r="D339" s="22" t="s">
        <v>74</v>
      </c>
      <c r="E339" s="22"/>
      <c r="F339" s="136"/>
      <c r="G339" s="22" t="s">
        <v>123</v>
      </c>
      <c r="H339" s="22"/>
      <c r="I339" s="136"/>
      <c r="J339" s="22" t="s">
        <v>121</v>
      </c>
      <c r="K339" s="22"/>
      <c r="L339" s="136"/>
      <c r="M339" s="22" t="s">
        <v>110</v>
      </c>
      <c r="N339" s="22"/>
      <c r="O339" s="136"/>
      <c r="P339" s="22" t="s">
        <v>110</v>
      </c>
      <c r="Q339" s="22"/>
    </row>
    <row r="340" spans="1:17" hidden="1" x14ac:dyDescent="0.25">
      <c r="A340" s="22" t="s">
        <v>74</v>
      </c>
      <c r="B340" s="22"/>
      <c r="C340" s="136"/>
      <c r="D340" s="22" t="s">
        <v>74</v>
      </c>
      <c r="E340" s="22"/>
      <c r="F340" s="136"/>
      <c r="G340" s="22" t="s">
        <v>110</v>
      </c>
      <c r="H340" s="22"/>
      <c r="I340" s="136"/>
      <c r="J340" s="22" t="s">
        <v>74</v>
      </c>
      <c r="K340" s="22"/>
      <c r="L340" s="136"/>
      <c r="M340" s="22" t="s">
        <v>74</v>
      </c>
      <c r="N340" s="22"/>
      <c r="O340" s="136"/>
      <c r="P340" s="22" t="s">
        <v>121</v>
      </c>
      <c r="Q340" s="22"/>
    </row>
    <row r="341" spans="1:17" hidden="1" x14ac:dyDescent="0.25">
      <c r="A341" s="22" t="s">
        <v>74</v>
      </c>
      <c r="B341" s="22"/>
      <c r="C341" s="136"/>
      <c r="D341" s="22" t="s">
        <v>74</v>
      </c>
      <c r="E341" s="22"/>
      <c r="F341" s="136"/>
      <c r="G341" s="22" t="s">
        <v>121</v>
      </c>
      <c r="H341" s="22"/>
      <c r="I341" s="136"/>
      <c r="J341" s="22" t="s">
        <v>74</v>
      </c>
      <c r="K341" s="22"/>
      <c r="L341" s="136"/>
      <c r="M341" s="22" t="s">
        <v>74</v>
      </c>
      <c r="N341" s="22"/>
      <c r="O341" s="136"/>
      <c r="P341" s="22" t="s">
        <v>74</v>
      </c>
      <c r="Q341" s="22"/>
    </row>
    <row r="342" spans="1:17" hidden="1" x14ac:dyDescent="0.25">
      <c r="A342" s="22" t="s">
        <v>74</v>
      </c>
      <c r="B342" s="22"/>
      <c r="C342" s="136"/>
      <c r="D342" s="22" t="s">
        <v>112</v>
      </c>
      <c r="E342" s="22"/>
      <c r="F342" s="137"/>
      <c r="G342" s="22" t="s">
        <v>74</v>
      </c>
      <c r="H342" s="22"/>
      <c r="I342" s="137"/>
      <c r="J342" s="22" t="s">
        <v>74</v>
      </c>
      <c r="K342" s="22"/>
      <c r="L342" s="137"/>
      <c r="M342" s="22" t="s">
        <v>74</v>
      </c>
      <c r="N342" s="22"/>
      <c r="O342" s="136"/>
      <c r="P342" s="22" t="s">
        <v>74</v>
      </c>
      <c r="Q342" s="22"/>
    </row>
    <row r="343" spans="1:17" hidden="1" x14ac:dyDescent="0.25">
      <c r="A343" s="22" t="s">
        <v>121</v>
      </c>
      <c r="B343" s="22"/>
      <c r="C343" s="136"/>
      <c r="D343" s="22" t="s">
        <v>125</v>
      </c>
      <c r="E343" s="22"/>
      <c r="F343" s="136"/>
      <c r="G343" s="22" t="s">
        <v>121</v>
      </c>
      <c r="H343" s="22"/>
      <c r="I343" s="136"/>
      <c r="J343" s="22" t="s">
        <v>112</v>
      </c>
      <c r="K343" s="22"/>
      <c r="L343" s="136"/>
      <c r="M343" s="22" t="s">
        <v>121</v>
      </c>
      <c r="N343" s="22"/>
      <c r="O343" s="136"/>
      <c r="P343" s="22" t="s">
        <v>74</v>
      </c>
      <c r="Q343" s="22"/>
    </row>
    <row r="344" spans="1:17" hidden="1" x14ac:dyDescent="0.25">
      <c r="A344" s="22" t="s">
        <v>102</v>
      </c>
      <c r="B344" s="22"/>
      <c r="C344" s="136"/>
      <c r="D344" s="22" t="s">
        <v>121</v>
      </c>
      <c r="E344" s="22"/>
      <c r="F344" s="136"/>
      <c r="G344" s="22" t="s">
        <v>102</v>
      </c>
      <c r="H344" s="22"/>
      <c r="I344" s="136"/>
      <c r="J344" s="22" t="s">
        <v>125</v>
      </c>
      <c r="K344" s="22"/>
      <c r="L344" s="136"/>
      <c r="M344" s="22" t="s">
        <v>102</v>
      </c>
      <c r="N344" s="22"/>
      <c r="O344" s="136"/>
      <c r="P344" s="22" t="s">
        <v>112</v>
      </c>
      <c r="Q344" s="22"/>
    </row>
    <row r="345" spans="1:17" hidden="1" x14ac:dyDescent="0.25">
      <c r="A345" s="22" t="s">
        <v>125</v>
      </c>
      <c r="B345" s="22"/>
      <c r="C345" s="136"/>
      <c r="D345" s="22" t="s">
        <v>102</v>
      </c>
      <c r="E345" s="22"/>
      <c r="F345" s="136"/>
      <c r="G345" s="22" t="s">
        <v>125</v>
      </c>
      <c r="H345" s="22"/>
      <c r="I345" s="136"/>
      <c r="J345" s="22" t="s">
        <v>121</v>
      </c>
      <c r="K345" s="22"/>
      <c r="L345" s="136"/>
      <c r="M345" s="22" t="s">
        <v>125</v>
      </c>
      <c r="N345" s="22"/>
      <c r="O345" s="136"/>
      <c r="P345" s="22" t="s">
        <v>121</v>
      </c>
      <c r="Q345" s="22"/>
    </row>
    <row r="346" spans="1:17" hidden="1" x14ac:dyDescent="0.25">
      <c r="A346" s="22" t="s">
        <v>126</v>
      </c>
      <c r="B346" s="22"/>
      <c r="C346" s="136"/>
      <c r="D346" s="22" t="s">
        <v>125</v>
      </c>
      <c r="E346" s="22"/>
      <c r="F346" s="136"/>
      <c r="G346" s="22" t="s">
        <v>126</v>
      </c>
      <c r="H346" s="22"/>
      <c r="I346" s="136"/>
      <c r="J346" s="22" t="s">
        <v>102</v>
      </c>
      <c r="K346" s="22"/>
      <c r="L346" s="136"/>
      <c r="M346" s="22" t="s">
        <v>126</v>
      </c>
      <c r="N346" s="22"/>
      <c r="O346" s="136"/>
      <c r="P346" s="22" t="s">
        <v>102</v>
      </c>
      <c r="Q346" s="22"/>
    </row>
    <row r="347" spans="1:17" hidden="1" x14ac:dyDescent="0.25">
      <c r="A347" s="22" t="s">
        <v>109</v>
      </c>
      <c r="B347" s="22"/>
      <c r="C347" s="136"/>
      <c r="D347" s="22" t="s">
        <v>126</v>
      </c>
      <c r="E347" s="22"/>
      <c r="F347" s="136"/>
      <c r="G347" s="22" t="s">
        <v>74</v>
      </c>
      <c r="H347" s="22"/>
      <c r="I347" s="136"/>
      <c r="J347" s="22" t="s">
        <v>125</v>
      </c>
      <c r="K347" s="22"/>
      <c r="L347" s="136"/>
      <c r="M347" s="22" t="s">
        <v>109</v>
      </c>
      <c r="N347" s="22"/>
      <c r="O347" s="136"/>
      <c r="P347" s="22" t="s">
        <v>125</v>
      </c>
      <c r="Q347" s="22"/>
    </row>
    <row r="348" spans="1:17" hidden="1" x14ac:dyDescent="0.25">
      <c r="A348" s="22" t="s">
        <v>74</v>
      </c>
      <c r="B348" s="22"/>
      <c r="C348" s="136"/>
      <c r="D348" s="22" t="s">
        <v>109</v>
      </c>
      <c r="E348" s="22"/>
      <c r="F348" s="136"/>
      <c r="G348" s="22" t="s">
        <v>109</v>
      </c>
      <c r="H348" s="22"/>
      <c r="I348" s="136"/>
      <c r="J348" s="22" t="s">
        <v>126</v>
      </c>
      <c r="K348" s="22"/>
      <c r="L348" s="136"/>
      <c r="M348" s="22" t="s">
        <v>74</v>
      </c>
      <c r="N348" s="22"/>
      <c r="O348" s="136"/>
      <c r="P348" s="22" t="s">
        <v>126</v>
      </c>
      <c r="Q348" s="22"/>
    </row>
    <row r="349" spans="1:17" hidden="1" x14ac:dyDescent="0.25">
      <c r="A349" s="22" t="s">
        <v>109</v>
      </c>
      <c r="B349" s="22"/>
      <c r="C349" s="136"/>
      <c r="D349" s="22" t="s">
        <v>109</v>
      </c>
      <c r="E349" s="22"/>
      <c r="F349" s="136"/>
      <c r="G349" s="22" t="s">
        <v>126</v>
      </c>
      <c r="H349" s="22"/>
      <c r="I349" s="136"/>
      <c r="J349" s="22" t="s">
        <v>109</v>
      </c>
      <c r="K349" s="22"/>
      <c r="L349" s="136"/>
      <c r="M349" s="22" t="s">
        <v>109</v>
      </c>
      <c r="N349" s="22"/>
      <c r="O349" s="136"/>
      <c r="P349" s="22" t="s">
        <v>109</v>
      </c>
      <c r="Q349" s="22"/>
    </row>
    <row r="350" spans="1:17" hidden="1" x14ac:dyDescent="0.25">
      <c r="A350" s="22" t="s">
        <v>74</v>
      </c>
      <c r="B350" s="22"/>
      <c r="C350" s="136"/>
      <c r="D350" s="22" t="s">
        <v>103</v>
      </c>
      <c r="E350" s="22"/>
      <c r="F350" s="136"/>
      <c r="G350" s="22" t="s">
        <v>74</v>
      </c>
      <c r="H350" s="22"/>
      <c r="I350" s="136"/>
      <c r="J350" s="22" t="s">
        <v>126</v>
      </c>
      <c r="K350" s="22"/>
      <c r="L350" s="136"/>
      <c r="M350" s="22" t="s">
        <v>74</v>
      </c>
      <c r="N350" s="22"/>
      <c r="O350" s="136"/>
      <c r="P350" s="22" t="s">
        <v>109</v>
      </c>
      <c r="Q350" s="22"/>
    </row>
    <row r="351" spans="1:17" hidden="1" x14ac:dyDescent="0.25">
      <c r="A351" s="22" t="s">
        <v>103</v>
      </c>
      <c r="B351" s="22"/>
      <c r="C351" s="136"/>
      <c r="D351" s="22" t="s">
        <v>109</v>
      </c>
      <c r="E351" s="22"/>
      <c r="F351" s="136"/>
      <c r="G351" s="22" t="s">
        <v>103</v>
      </c>
      <c r="H351" s="22"/>
      <c r="I351" s="136"/>
      <c r="J351" s="22" t="s">
        <v>103</v>
      </c>
      <c r="K351" s="22"/>
      <c r="L351" s="136"/>
      <c r="M351" s="22" t="s">
        <v>103</v>
      </c>
      <c r="N351" s="22"/>
      <c r="O351" s="136"/>
      <c r="P351" s="22" t="s">
        <v>103</v>
      </c>
      <c r="Q351" s="22"/>
    </row>
    <row r="352" spans="1:17" hidden="1" x14ac:dyDescent="0.25">
      <c r="A352" s="22" t="s">
        <v>109</v>
      </c>
      <c r="B352" s="22"/>
      <c r="C352" s="136"/>
      <c r="D352" s="22" t="s">
        <v>109</v>
      </c>
      <c r="E352" s="22"/>
      <c r="F352" s="136"/>
      <c r="G352" s="22" t="s">
        <v>109</v>
      </c>
      <c r="H352" s="22"/>
      <c r="I352" s="136"/>
      <c r="J352" s="22" t="s">
        <v>109</v>
      </c>
      <c r="K352" s="22"/>
      <c r="L352" s="136"/>
      <c r="M352" s="22" t="s">
        <v>109</v>
      </c>
      <c r="N352" s="22"/>
      <c r="O352" s="136"/>
      <c r="P352" s="22" t="s">
        <v>109</v>
      </c>
      <c r="Q352" s="22"/>
    </row>
    <row r="353" spans="1:17" hidden="1" x14ac:dyDescent="0.25">
      <c r="A353" s="22" t="s">
        <v>109</v>
      </c>
      <c r="B353" s="22"/>
      <c r="C353" s="136"/>
      <c r="D353" s="22" t="s">
        <v>109</v>
      </c>
      <c r="E353" s="22"/>
      <c r="F353" s="136"/>
      <c r="G353" s="22" t="s">
        <v>109</v>
      </c>
      <c r="H353" s="22"/>
      <c r="I353" s="136"/>
      <c r="J353" s="22" t="s">
        <v>109</v>
      </c>
      <c r="K353" s="22"/>
      <c r="L353" s="136"/>
      <c r="M353" s="22" t="s">
        <v>109</v>
      </c>
      <c r="N353" s="22"/>
      <c r="O353" s="136"/>
      <c r="P353" s="22" t="s">
        <v>109</v>
      </c>
      <c r="Q353" s="22"/>
    </row>
    <row r="354" spans="1:17" hidden="1" x14ac:dyDescent="0.25">
      <c r="A354" s="22" t="s">
        <v>109</v>
      </c>
      <c r="B354" s="22"/>
      <c r="C354" s="136"/>
      <c r="D354" s="22" t="s">
        <v>109</v>
      </c>
      <c r="E354" s="22"/>
      <c r="F354" s="136"/>
      <c r="G354" s="22" t="s">
        <v>109</v>
      </c>
      <c r="H354" s="22"/>
      <c r="I354" s="136"/>
      <c r="J354" s="22" t="s">
        <v>109</v>
      </c>
      <c r="K354" s="22"/>
      <c r="L354" s="136"/>
      <c r="M354" s="22" t="s">
        <v>109</v>
      </c>
      <c r="N354" s="22"/>
      <c r="O354" s="136"/>
      <c r="P354" s="22" t="s">
        <v>109</v>
      </c>
      <c r="Q354" s="22"/>
    </row>
  </sheetData>
  <sortState ref="P5:Q354">
    <sortCondition descending="1" ref="Q5:Q354"/>
  </sortState>
  <mergeCells count="13">
    <mergeCell ref="B1:Q1"/>
    <mergeCell ref="P3:Q3"/>
    <mergeCell ref="A2:B2"/>
    <mergeCell ref="D2:E2"/>
    <mergeCell ref="G2:H2"/>
    <mergeCell ref="J2:K2"/>
    <mergeCell ref="M2:N2"/>
    <mergeCell ref="P2:Q2"/>
    <mergeCell ref="A3:B3"/>
    <mergeCell ref="D3:E3"/>
    <mergeCell ref="G3:H3"/>
    <mergeCell ref="J3:K3"/>
    <mergeCell ref="M3:N3"/>
  </mergeCells>
  <pageMargins left="0.31496062992125984" right="0.59055118110236227" top="0.6692913385826772" bottom="0.62992125984251968" header="0.31496062992125984" footer="0.31496062992125984"/>
  <pageSetup paperSize="9" orientation="landscape" r:id="rId1"/>
  <headerFooter>
    <oddHeader>&amp;LChelveston-cum-Caldecott Neighbourhood Plan&amp;RRaw results of the vote on development propositions</oddHeader>
    <oddFooter>&amp;LPage &amp;P of &amp;N&amp;C&amp;A&amp;RNDP-RESULTS/v2.0</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80" workbookViewId="0">
      <selection activeCell="C362" sqref="C362"/>
    </sheetView>
  </sheetViews>
  <sheetFormatPr defaultColWidth="11.28515625" defaultRowHeight="15" customHeight="1" x14ac:dyDescent="0.25"/>
  <cols>
    <col min="1" max="1" width="11.28515625" style="151"/>
    <col min="2" max="2" width="18.42578125" style="151" customWidth="1"/>
    <col min="3" max="3" width="98.28515625" style="151" customWidth="1"/>
    <col min="4" max="16384" width="11.28515625" style="151"/>
  </cols>
  <sheetData>
    <row r="1" spans="1:3" ht="15" customHeight="1" x14ac:dyDescent="0.25">
      <c r="A1" s="171" t="s">
        <v>1166</v>
      </c>
      <c r="B1" s="154" t="s">
        <v>906</v>
      </c>
      <c r="C1" s="154" t="s">
        <v>1274</v>
      </c>
    </row>
    <row r="2" spans="1:3" ht="15.75" thickBot="1" x14ac:dyDescent="0.3">
      <c r="A2" s="154"/>
      <c r="B2" s="154"/>
      <c r="C2" s="154"/>
    </row>
    <row r="3" spans="1:3" ht="15.75" thickBot="1" x14ac:dyDescent="0.3">
      <c r="A3" s="154"/>
      <c r="B3" s="156" t="s">
        <v>908</v>
      </c>
      <c r="C3" s="157" t="s">
        <v>1384</v>
      </c>
    </row>
    <row r="4" spans="1:3" x14ac:dyDescent="0.25">
      <c r="B4" s="158" t="s">
        <v>897</v>
      </c>
      <c r="C4" s="159" t="str">
        <f>(TEXT(COUNTIF(B$11:B$360,B4),0))&amp;" ("&amp;TEXT(COUNTIFS($B$11:$B$360,B4,$C$11:$C$360,""),0)&amp;" with no comments)"</f>
        <v>211 (140 with no comments)</v>
      </c>
    </row>
    <row r="5" spans="1:3" ht="30" x14ac:dyDescent="0.25">
      <c r="B5" s="160" t="s">
        <v>899</v>
      </c>
      <c r="C5" s="159" t="str">
        <f>(TEXT(COUNTIF(B$11:B$360,B5),0))&amp;" ("&amp;TEXT(COUNTIFS($B$11:$B$360,B5,$C$11:$C$360,""),0)&amp;" with no comments)"</f>
        <v>40 (0 with no comments)</v>
      </c>
    </row>
    <row r="6" spans="1:3" x14ac:dyDescent="0.25">
      <c r="B6" s="160" t="s">
        <v>898</v>
      </c>
      <c r="C6" s="159" t="str">
        <f>(TEXT(COUNTIF(B$11:B$360,B6),0))&amp;" ("&amp;TEXT(COUNTIFS($B$11:$B$360,B6,$C$11:$C$360,""),0)&amp;" with no comments)"</f>
        <v>89 (48 with no comments)</v>
      </c>
    </row>
    <row r="7" spans="1:3" ht="15.75" thickBot="1" x14ac:dyDescent="0.3">
      <c r="B7" s="161" t="s">
        <v>42</v>
      </c>
      <c r="C7" s="159" t="str">
        <f>(TEXT(COUNTIF(B$11:B$360,B7),0))&amp;" ("&amp;TEXT(COUNTIFS($B$11:$B$360,B7,$C$11:$C$360,""),0)&amp;" with no comments)"</f>
        <v>10 (8 with no comments)</v>
      </c>
    </row>
    <row r="8" spans="1:3" ht="15.75" thickBot="1" x14ac:dyDescent="0.3">
      <c r="B8" s="156" t="s">
        <v>907</v>
      </c>
      <c r="C8" s="162">
        <f>COUNTIF(B$11:B$360,B4)+COUNTIF(B$11:B$360,B5)+COUNTIF(B$11:B$360,B6)+COUNTIF(B$11:B$360,B7)</f>
        <v>350</v>
      </c>
    </row>
    <row r="9" spans="1:3" x14ac:dyDescent="0.25">
      <c r="A9" s="204" t="str">
        <f>"Table "&amp;A1</f>
        <v>Table NDP-S001</v>
      </c>
      <c r="B9" s="205"/>
      <c r="C9" s="155"/>
    </row>
    <row r="10" spans="1:3" x14ac:dyDescent="0.25">
      <c r="A10" s="147" t="s">
        <v>1</v>
      </c>
      <c r="B10" s="147" t="s">
        <v>2520</v>
      </c>
      <c r="C10" s="147" t="s">
        <v>2521</v>
      </c>
    </row>
    <row r="11" spans="1:3" x14ac:dyDescent="0.25">
      <c r="A11" s="150" t="s">
        <v>2825</v>
      </c>
      <c r="B11" s="150" t="s">
        <v>897</v>
      </c>
      <c r="C11" s="150" t="s">
        <v>821</v>
      </c>
    </row>
    <row r="12" spans="1:3" x14ac:dyDescent="0.25">
      <c r="A12" s="150" t="s">
        <v>2825</v>
      </c>
      <c r="B12" s="150" t="s">
        <v>897</v>
      </c>
      <c r="C12" s="150" t="s">
        <v>810</v>
      </c>
    </row>
    <row r="13" spans="1:3" x14ac:dyDescent="0.25">
      <c r="A13" s="150" t="s">
        <v>2825</v>
      </c>
      <c r="B13" s="150" t="s">
        <v>897</v>
      </c>
      <c r="C13" s="150" t="s">
        <v>881</v>
      </c>
    </row>
    <row r="14" spans="1:3" x14ac:dyDescent="0.25">
      <c r="A14" s="150" t="s">
        <v>2825</v>
      </c>
      <c r="B14" s="150" t="s">
        <v>897</v>
      </c>
      <c r="C14" s="150" t="s">
        <v>893</v>
      </c>
    </row>
    <row r="15" spans="1:3" x14ac:dyDescent="0.25">
      <c r="A15" s="150" t="s">
        <v>2825</v>
      </c>
      <c r="B15" s="150" t="s">
        <v>897</v>
      </c>
      <c r="C15" s="150" t="s">
        <v>866</v>
      </c>
    </row>
    <row r="16" spans="1:3" ht="30" x14ac:dyDescent="0.25">
      <c r="A16" s="150" t="s">
        <v>2825</v>
      </c>
      <c r="B16" s="150" t="s">
        <v>897</v>
      </c>
      <c r="C16" s="150" t="s">
        <v>3244</v>
      </c>
    </row>
    <row r="17" spans="1:3" x14ac:dyDescent="0.25">
      <c r="A17" s="150" t="s">
        <v>2825</v>
      </c>
      <c r="B17" s="150" t="s">
        <v>897</v>
      </c>
      <c r="C17" s="150" t="s">
        <v>876</v>
      </c>
    </row>
    <row r="18" spans="1:3" x14ac:dyDescent="0.25">
      <c r="A18" s="150" t="s">
        <v>2825</v>
      </c>
      <c r="B18" s="150" t="s">
        <v>897</v>
      </c>
      <c r="C18" s="150" t="s">
        <v>823</v>
      </c>
    </row>
    <row r="19" spans="1:3" x14ac:dyDescent="0.25">
      <c r="A19" s="150" t="s">
        <v>2825</v>
      </c>
      <c r="B19" s="150" t="s">
        <v>897</v>
      </c>
      <c r="C19" s="150" t="s">
        <v>796</v>
      </c>
    </row>
    <row r="20" spans="1:3" x14ac:dyDescent="0.25">
      <c r="A20" s="150" t="s">
        <v>2825</v>
      </c>
      <c r="B20" s="150" t="s">
        <v>897</v>
      </c>
      <c r="C20" s="150" t="s">
        <v>790</v>
      </c>
    </row>
    <row r="21" spans="1:3" x14ac:dyDescent="0.25">
      <c r="A21" s="150" t="s">
        <v>2823</v>
      </c>
      <c r="B21" s="150" t="s">
        <v>897</v>
      </c>
      <c r="C21" s="150" t="s">
        <v>769</v>
      </c>
    </row>
    <row r="22" spans="1:3" ht="30" x14ac:dyDescent="0.25">
      <c r="A22" s="150" t="s">
        <v>2823</v>
      </c>
      <c r="B22" s="150" t="s">
        <v>897</v>
      </c>
      <c r="C22" s="150" t="s">
        <v>789</v>
      </c>
    </row>
    <row r="23" spans="1:3" x14ac:dyDescent="0.25">
      <c r="A23" s="150" t="s">
        <v>2823</v>
      </c>
      <c r="B23" s="150" t="s">
        <v>897</v>
      </c>
      <c r="C23" s="150" t="s">
        <v>805</v>
      </c>
    </row>
    <row r="24" spans="1:3" x14ac:dyDescent="0.25">
      <c r="A24" s="150" t="s">
        <v>2823</v>
      </c>
      <c r="B24" s="150" t="s">
        <v>897</v>
      </c>
      <c r="C24" s="150" t="s">
        <v>806</v>
      </c>
    </row>
    <row r="25" spans="1:3" ht="30" x14ac:dyDescent="0.25">
      <c r="A25" s="150" t="s">
        <v>2823</v>
      </c>
      <c r="B25" s="150" t="s">
        <v>897</v>
      </c>
      <c r="C25" s="150" t="s">
        <v>3245</v>
      </c>
    </row>
    <row r="26" spans="1:3" x14ac:dyDescent="0.25">
      <c r="A26" s="150" t="s">
        <v>2823</v>
      </c>
      <c r="B26" s="150" t="s">
        <v>897</v>
      </c>
      <c r="C26" s="150" t="s">
        <v>809</v>
      </c>
    </row>
    <row r="27" spans="1:3" x14ac:dyDescent="0.25">
      <c r="A27" s="150" t="s">
        <v>2823</v>
      </c>
      <c r="B27" s="150" t="s">
        <v>897</v>
      </c>
      <c r="C27" s="150" t="s">
        <v>776</v>
      </c>
    </row>
    <row r="28" spans="1:3" ht="30" x14ac:dyDescent="0.25">
      <c r="A28" s="150" t="s">
        <v>2823</v>
      </c>
      <c r="B28" s="150" t="s">
        <v>897</v>
      </c>
      <c r="C28" s="150" t="s">
        <v>782</v>
      </c>
    </row>
    <row r="29" spans="1:3" x14ac:dyDescent="0.25">
      <c r="A29" s="150" t="s">
        <v>2828</v>
      </c>
      <c r="B29" s="150" t="s">
        <v>897</v>
      </c>
      <c r="C29" s="150" t="s">
        <v>879</v>
      </c>
    </row>
    <row r="30" spans="1:3" x14ac:dyDescent="0.25">
      <c r="A30" s="150" t="s">
        <v>2828</v>
      </c>
      <c r="B30" s="150" t="s">
        <v>897</v>
      </c>
      <c r="C30" s="150" t="s">
        <v>2899</v>
      </c>
    </row>
    <row r="31" spans="1:3" x14ac:dyDescent="0.25">
      <c r="A31" s="150" t="s">
        <v>2828</v>
      </c>
      <c r="B31" s="150" t="s">
        <v>897</v>
      </c>
      <c r="C31" s="150" t="s">
        <v>825</v>
      </c>
    </row>
    <row r="32" spans="1:3" x14ac:dyDescent="0.25">
      <c r="A32" s="150" t="s">
        <v>2828</v>
      </c>
      <c r="B32" s="150" t="s">
        <v>897</v>
      </c>
      <c r="C32" s="150" t="s">
        <v>839</v>
      </c>
    </row>
    <row r="33" spans="1:3" x14ac:dyDescent="0.25">
      <c r="A33" s="150" t="s">
        <v>2828</v>
      </c>
      <c r="B33" s="150" t="s">
        <v>897</v>
      </c>
      <c r="C33" s="150" t="s">
        <v>905</v>
      </c>
    </row>
    <row r="34" spans="1:3" x14ac:dyDescent="0.25">
      <c r="A34" s="150" t="s">
        <v>2828</v>
      </c>
      <c r="B34" s="150" t="s">
        <v>897</v>
      </c>
      <c r="C34" s="150" t="s">
        <v>827</v>
      </c>
    </row>
    <row r="35" spans="1:3" ht="60" x14ac:dyDescent="0.25">
      <c r="A35" s="150" t="s">
        <v>2828</v>
      </c>
      <c r="B35" s="150" t="s">
        <v>897</v>
      </c>
      <c r="C35" s="150" t="s">
        <v>829</v>
      </c>
    </row>
    <row r="36" spans="1:3" x14ac:dyDescent="0.25">
      <c r="A36" s="150" t="s">
        <v>2828</v>
      </c>
      <c r="B36" s="150" t="s">
        <v>897</v>
      </c>
      <c r="C36" s="150" t="s">
        <v>831</v>
      </c>
    </row>
    <row r="37" spans="1:3" x14ac:dyDescent="0.25">
      <c r="A37" s="150" t="s">
        <v>2828</v>
      </c>
      <c r="B37" s="150" t="s">
        <v>897</v>
      </c>
      <c r="C37" s="150" t="s">
        <v>818</v>
      </c>
    </row>
    <row r="38" spans="1:3" ht="30" x14ac:dyDescent="0.25">
      <c r="A38" s="150" t="s">
        <v>2827</v>
      </c>
      <c r="B38" s="150" t="s">
        <v>897</v>
      </c>
      <c r="C38" s="150" t="s">
        <v>793</v>
      </c>
    </row>
    <row r="39" spans="1:3" ht="30" x14ac:dyDescent="0.25">
      <c r="A39" s="150" t="s">
        <v>2827</v>
      </c>
      <c r="B39" s="150" t="s">
        <v>897</v>
      </c>
      <c r="C39" s="150" t="s">
        <v>909</v>
      </c>
    </row>
    <row r="40" spans="1:3" ht="30" x14ac:dyDescent="0.25">
      <c r="A40" s="150" t="s">
        <v>2827</v>
      </c>
      <c r="B40" s="150" t="s">
        <v>897</v>
      </c>
      <c r="C40" s="150" t="s">
        <v>856</v>
      </c>
    </row>
    <row r="41" spans="1:3" ht="30" x14ac:dyDescent="0.25">
      <c r="A41" s="150" t="s">
        <v>2827</v>
      </c>
      <c r="B41" s="150" t="s">
        <v>897</v>
      </c>
      <c r="C41" s="150" t="s">
        <v>771</v>
      </c>
    </row>
    <row r="42" spans="1:3" ht="30" x14ac:dyDescent="0.25">
      <c r="A42" s="150" t="s">
        <v>2827</v>
      </c>
      <c r="B42" s="150" t="s">
        <v>897</v>
      </c>
      <c r="C42" s="150" t="s">
        <v>841</v>
      </c>
    </row>
    <row r="43" spans="1:3" ht="30" x14ac:dyDescent="0.25">
      <c r="A43" s="150" t="s">
        <v>2827</v>
      </c>
      <c r="B43" s="150" t="s">
        <v>897</v>
      </c>
      <c r="C43" s="150" t="s">
        <v>811</v>
      </c>
    </row>
    <row r="44" spans="1:3" ht="30" x14ac:dyDescent="0.25">
      <c r="A44" s="150" t="s">
        <v>2827</v>
      </c>
      <c r="B44" s="150" t="s">
        <v>897</v>
      </c>
      <c r="C44" s="150" t="s">
        <v>800</v>
      </c>
    </row>
    <row r="45" spans="1:3" ht="30" x14ac:dyDescent="0.25">
      <c r="A45" s="150" t="s">
        <v>2827</v>
      </c>
      <c r="B45" s="150" t="s">
        <v>897</v>
      </c>
      <c r="C45" s="150" t="s">
        <v>3246</v>
      </c>
    </row>
    <row r="46" spans="1:3" ht="30" x14ac:dyDescent="0.25">
      <c r="A46" s="150" t="s">
        <v>2827</v>
      </c>
      <c r="B46" s="150" t="s">
        <v>897</v>
      </c>
      <c r="C46" s="150" t="s">
        <v>3247</v>
      </c>
    </row>
    <row r="47" spans="1:3" ht="30" x14ac:dyDescent="0.25">
      <c r="A47" s="150" t="s">
        <v>2827</v>
      </c>
      <c r="B47" s="150" t="s">
        <v>897</v>
      </c>
      <c r="C47" s="150" t="s">
        <v>903</v>
      </c>
    </row>
    <row r="48" spans="1:3" ht="30" x14ac:dyDescent="0.25">
      <c r="A48" s="150" t="s">
        <v>2827</v>
      </c>
      <c r="B48" s="150" t="s">
        <v>897</v>
      </c>
      <c r="C48" s="150" t="s">
        <v>813</v>
      </c>
    </row>
    <row r="49" spans="1:3" ht="30" x14ac:dyDescent="0.25">
      <c r="A49" s="150" t="s">
        <v>2827</v>
      </c>
      <c r="B49" s="150" t="s">
        <v>897</v>
      </c>
      <c r="C49" s="150" t="s">
        <v>2830</v>
      </c>
    </row>
    <row r="50" spans="1:3" ht="30" x14ac:dyDescent="0.25">
      <c r="A50" s="150" t="s">
        <v>2827</v>
      </c>
      <c r="B50" s="150" t="s">
        <v>897</v>
      </c>
      <c r="C50" s="150" t="s">
        <v>778</v>
      </c>
    </row>
    <row r="51" spans="1:3" ht="30" x14ac:dyDescent="0.25">
      <c r="A51" s="150" t="s">
        <v>2827</v>
      </c>
      <c r="B51" s="150" t="s">
        <v>897</v>
      </c>
      <c r="C51" s="150" t="s">
        <v>785</v>
      </c>
    </row>
    <row r="52" spans="1:3" ht="30" x14ac:dyDescent="0.25">
      <c r="A52" s="150" t="s">
        <v>2827</v>
      </c>
      <c r="B52" s="150" t="s">
        <v>897</v>
      </c>
      <c r="C52" s="150" t="s">
        <v>781</v>
      </c>
    </row>
    <row r="53" spans="1:3" x14ac:dyDescent="0.25">
      <c r="A53" s="150" t="s">
        <v>2824</v>
      </c>
      <c r="B53" s="150" t="s">
        <v>897</v>
      </c>
      <c r="C53" s="150" t="s">
        <v>773</v>
      </c>
    </row>
    <row r="54" spans="1:3" ht="30" x14ac:dyDescent="0.25">
      <c r="A54" s="150" t="s">
        <v>2824</v>
      </c>
      <c r="B54" s="150" t="s">
        <v>897</v>
      </c>
      <c r="C54" s="150" t="s">
        <v>832</v>
      </c>
    </row>
    <row r="55" spans="1:3" x14ac:dyDescent="0.25">
      <c r="A55" s="150" t="s">
        <v>2824</v>
      </c>
      <c r="B55" s="150" t="s">
        <v>897</v>
      </c>
      <c r="C55" s="150" t="s">
        <v>853</v>
      </c>
    </row>
    <row r="56" spans="1:3" x14ac:dyDescent="0.25">
      <c r="A56" s="150" t="s">
        <v>2824</v>
      </c>
      <c r="B56" s="150" t="s">
        <v>897</v>
      </c>
      <c r="C56" s="150" t="s">
        <v>819</v>
      </c>
    </row>
    <row r="57" spans="1:3" x14ac:dyDescent="0.25">
      <c r="A57" s="150" t="s">
        <v>2824</v>
      </c>
      <c r="B57" s="150" t="s">
        <v>897</v>
      </c>
      <c r="C57" s="150" t="s">
        <v>843</v>
      </c>
    </row>
    <row r="58" spans="1:3" ht="60" x14ac:dyDescent="0.25">
      <c r="A58" s="150" t="s">
        <v>2824</v>
      </c>
      <c r="B58" s="150" t="s">
        <v>897</v>
      </c>
      <c r="C58" s="150" t="s">
        <v>3460</v>
      </c>
    </row>
    <row r="59" spans="1:3" x14ac:dyDescent="0.25">
      <c r="A59" s="150" t="s">
        <v>2824</v>
      </c>
      <c r="B59" s="150" t="s">
        <v>897</v>
      </c>
      <c r="C59" s="150" t="s">
        <v>874</v>
      </c>
    </row>
    <row r="60" spans="1:3" x14ac:dyDescent="0.25">
      <c r="A60" s="150" t="s">
        <v>2824</v>
      </c>
      <c r="B60" s="150" t="s">
        <v>897</v>
      </c>
      <c r="C60" s="150" t="s">
        <v>861</v>
      </c>
    </row>
    <row r="61" spans="1:3" x14ac:dyDescent="0.25">
      <c r="A61" s="150" t="s">
        <v>2824</v>
      </c>
      <c r="B61" s="150" t="s">
        <v>897</v>
      </c>
      <c r="C61" s="150" t="s">
        <v>836</v>
      </c>
    </row>
    <row r="62" spans="1:3" x14ac:dyDescent="0.25">
      <c r="A62" s="150" t="s">
        <v>2824</v>
      </c>
      <c r="B62" s="150" t="s">
        <v>897</v>
      </c>
      <c r="C62" s="150" t="s">
        <v>859</v>
      </c>
    </row>
    <row r="63" spans="1:3" x14ac:dyDescent="0.25">
      <c r="A63" s="150" t="s">
        <v>2824</v>
      </c>
      <c r="B63" s="150" t="s">
        <v>897</v>
      </c>
      <c r="C63" s="150" t="s">
        <v>848</v>
      </c>
    </row>
    <row r="64" spans="1:3" x14ac:dyDescent="0.25">
      <c r="A64" s="150" t="s">
        <v>2824</v>
      </c>
      <c r="B64" s="150" t="s">
        <v>897</v>
      </c>
      <c r="C64" s="150" t="s">
        <v>992</v>
      </c>
    </row>
    <row r="65" spans="1:3" x14ac:dyDescent="0.25">
      <c r="A65" s="150" t="s">
        <v>2824</v>
      </c>
      <c r="B65" s="150" t="s">
        <v>897</v>
      </c>
      <c r="C65" s="150" t="s">
        <v>835</v>
      </c>
    </row>
    <row r="66" spans="1:3" x14ac:dyDescent="0.25">
      <c r="A66" s="150" t="s">
        <v>2826</v>
      </c>
      <c r="B66" s="150" t="s">
        <v>897</v>
      </c>
      <c r="C66" s="150" t="s">
        <v>991</v>
      </c>
    </row>
    <row r="67" spans="1:3" x14ac:dyDescent="0.25">
      <c r="A67" s="150" t="s">
        <v>2826</v>
      </c>
      <c r="B67" s="150" t="s">
        <v>897</v>
      </c>
      <c r="C67" s="150" t="s">
        <v>885</v>
      </c>
    </row>
    <row r="68" spans="1:3" x14ac:dyDescent="0.25">
      <c r="A68" s="150" t="s">
        <v>2826</v>
      </c>
      <c r="B68" s="150" t="s">
        <v>897</v>
      </c>
      <c r="C68" s="150" t="s">
        <v>889</v>
      </c>
    </row>
    <row r="69" spans="1:3" x14ac:dyDescent="0.25">
      <c r="A69" s="150" t="s">
        <v>2829</v>
      </c>
      <c r="B69" s="150" t="s">
        <v>897</v>
      </c>
      <c r="C69" s="150" t="s">
        <v>888</v>
      </c>
    </row>
    <row r="70" spans="1:3" x14ac:dyDescent="0.25">
      <c r="A70" s="150" t="s">
        <v>2829</v>
      </c>
      <c r="B70" s="150" t="s">
        <v>897</v>
      </c>
      <c r="C70" s="150" t="s">
        <v>904</v>
      </c>
    </row>
    <row r="71" spans="1:3" ht="30" x14ac:dyDescent="0.25">
      <c r="A71" s="150" t="s">
        <v>2829</v>
      </c>
      <c r="B71" s="150" t="s">
        <v>897</v>
      </c>
      <c r="C71" s="150" t="s">
        <v>867</v>
      </c>
    </row>
    <row r="72" spans="1:3" x14ac:dyDescent="0.25">
      <c r="A72" s="150" t="s">
        <v>2829</v>
      </c>
      <c r="B72" s="150" t="s">
        <v>897</v>
      </c>
      <c r="C72" s="150" t="s">
        <v>814</v>
      </c>
    </row>
    <row r="73" spans="1:3" x14ac:dyDescent="0.25">
      <c r="A73" s="150" t="s">
        <v>2829</v>
      </c>
      <c r="B73" s="150" t="s">
        <v>897</v>
      </c>
      <c r="C73" s="150" t="s">
        <v>880</v>
      </c>
    </row>
    <row r="74" spans="1:3" ht="30" x14ac:dyDescent="0.25">
      <c r="A74" s="150" t="s">
        <v>2829</v>
      </c>
      <c r="B74" s="150" t="s">
        <v>897</v>
      </c>
      <c r="C74" s="150" t="s">
        <v>884</v>
      </c>
    </row>
    <row r="75" spans="1:3" x14ac:dyDescent="0.25">
      <c r="A75" s="150" t="s">
        <v>2829</v>
      </c>
      <c r="B75" s="150" t="s">
        <v>897</v>
      </c>
      <c r="C75" s="150" t="s">
        <v>862</v>
      </c>
    </row>
    <row r="76" spans="1:3" ht="30" x14ac:dyDescent="0.25">
      <c r="A76" s="150" t="s">
        <v>2829</v>
      </c>
      <c r="B76" s="150" t="s">
        <v>897</v>
      </c>
      <c r="C76" s="150" t="s">
        <v>837</v>
      </c>
    </row>
    <row r="77" spans="1:3" x14ac:dyDescent="0.25">
      <c r="A77" s="150" t="s">
        <v>2829</v>
      </c>
      <c r="B77" s="150" t="s">
        <v>897</v>
      </c>
      <c r="C77" s="150" t="s">
        <v>850</v>
      </c>
    </row>
    <row r="78" spans="1:3" x14ac:dyDescent="0.25">
      <c r="A78" s="150" t="s">
        <v>2829</v>
      </c>
      <c r="B78" s="150" t="s">
        <v>897</v>
      </c>
      <c r="C78" s="150" t="s">
        <v>2900</v>
      </c>
    </row>
    <row r="79" spans="1:3" x14ac:dyDescent="0.25">
      <c r="A79" s="150" t="s">
        <v>2829</v>
      </c>
      <c r="B79" s="150" t="s">
        <v>897</v>
      </c>
      <c r="C79" s="150" t="s">
        <v>886</v>
      </c>
    </row>
    <row r="80" spans="1:3" ht="30" x14ac:dyDescent="0.25">
      <c r="A80" s="150" t="s">
        <v>2829</v>
      </c>
      <c r="B80" s="150" t="s">
        <v>897</v>
      </c>
      <c r="C80" s="150" t="s">
        <v>2901</v>
      </c>
    </row>
    <row r="81" spans="1:3" x14ac:dyDescent="0.25">
      <c r="A81" s="150" t="s">
        <v>2829</v>
      </c>
      <c r="B81" s="150" t="s">
        <v>897</v>
      </c>
      <c r="C81" s="150" t="s">
        <v>857</v>
      </c>
    </row>
    <row r="82" spans="1:3" hidden="1" x14ac:dyDescent="0.25">
      <c r="A82" s="150" t="s">
        <v>2825</v>
      </c>
      <c r="B82" s="150" t="s">
        <v>897</v>
      </c>
      <c r="C82" s="150"/>
    </row>
    <row r="83" spans="1:3" hidden="1" x14ac:dyDescent="0.25">
      <c r="A83" s="150" t="s">
        <v>2825</v>
      </c>
      <c r="B83" s="150" t="s">
        <v>897</v>
      </c>
      <c r="C83" s="150"/>
    </row>
    <row r="84" spans="1:3" hidden="1" x14ac:dyDescent="0.25">
      <c r="A84" s="150" t="s">
        <v>2825</v>
      </c>
      <c r="B84" s="150" t="s">
        <v>897</v>
      </c>
      <c r="C84" s="150"/>
    </row>
    <row r="85" spans="1:3" hidden="1" x14ac:dyDescent="0.25">
      <c r="A85" s="150" t="s">
        <v>2825</v>
      </c>
      <c r="B85" s="150" t="s">
        <v>897</v>
      </c>
      <c r="C85" s="150"/>
    </row>
    <row r="86" spans="1:3" hidden="1" x14ac:dyDescent="0.25">
      <c r="A86" s="150" t="s">
        <v>2825</v>
      </c>
      <c r="B86" s="150" t="s">
        <v>897</v>
      </c>
      <c r="C86" s="150"/>
    </row>
    <row r="87" spans="1:3" hidden="1" x14ac:dyDescent="0.25">
      <c r="A87" s="150" t="s">
        <v>2825</v>
      </c>
      <c r="B87" s="150" t="s">
        <v>897</v>
      </c>
      <c r="C87" s="150"/>
    </row>
    <row r="88" spans="1:3" hidden="1" x14ac:dyDescent="0.25">
      <c r="A88" s="150" t="s">
        <v>2825</v>
      </c>
      <c r="B88" s="150" t="s">
        <v>897</v>
      </c>
      <c r="C88" s="150"/>
    </row>
    <row r="89" spans="1:3" hidden="1" x14ac:dyDescent="0.25">
      <c r="A89" s="150" t="s">
        <v>2825</v>
      </c>
      <c r="B89" s="150" t="s">
        <v>897</v>
      </c>
      <c r="C89" s="150"/>
    </row>
    <row r="90" spans="1:3" hidden="1" x14ac:dyDescent="0.25">
      <c r="A90" s="150" t="s">
        <v>2825</v>
      </c>
      <c r="B90" s="150" t="s">
        <v>897</v>
      </c>
      <c r="C90" s="150"/>
    </row>
    <row r="91" spans="1:3" hidden="1" x14ac:dyDescent="0.25">
      <c r="A91" s="150" t="s">
        <v>2825</v>
      </c>
      <c r="B91" s="150" t="s">
        <v>897</v>
      </c>
      <c r="C91" s="150"/>
    </row>
    <row r="92" spans="1:3" hidden="1" x14ac:dyDescent="0.25">
      <c r="A92" s="150" t="s">
        <v>2825</v>
      </c>
      <c r="B92" s="150" t="s">
        <v>897</v>
      </c>
      <c r="C92" s="150"/>
    </row>
    <row r="93" spans="1:3" hidden="1" x14ac:dyDescent="0.25">
      <c r="A93" s="150" t="s">
        <v>2825</v>
      </c>
      <c r="B93" s="150" t="s">
        <v>897</v>
      </c>
      <c r="C93" s="150"/>
    </row>
    <row r="94" spans="1:3" hidden="1" x14ac:dyDescent="0.25">
      <c r="A94" s="150" t="s">
        <v>2823</v>
      </c>
      <c r="B94" s="150" t="s">
        <v>897</v>
      </c>
      <c r="C94" s="150"/>
    </row>
    <row r="95" spans="1:3" hidden="1" x14ac:dyDescent="0.25">
      <c r="A95" s="150" t="s">
        <v>2823</v>
      </c>
      <c r="B95" s="150" t="s">
        <v>897</v>
      </c>
      <c r="C95" s="150"/>
    </row>
    <row r="96" spans="1:3" hidden="1" x14ac:dyDescent="0.25">
      <c r="A96" s="150" t="s">
        <v>2823</v>
      </c>
      <c r="B96" s="150" t="s">
        <v>897</v>
      </c>
      <c r="C96" s="150"/>
    </row>
    <row r="97" spans="1:3" hidden="1" x14ac:dyDescent="0.25">
      <c r="A97" s="150" t="s">
        <v>2823</v>
      </c>
      <c r="B97" s="150" t="s">
        <v>897</v>
      </c>
      <c r="C97" s="150"/>
    </row>
    <row r="98" spans="1:3" hidden="1" x14ac:dyDescent="0.25">
      <c r="A98" s="150" t="s">
        <v>2823</v>
      </c>
      <c r="B98" s="150" t="s">
        <v>897</v>
      </c>
      <c r="C98" s="150"/>
    </row>
    <row r="99" spans="1:3" hidden="1" x14ac:dyDescent="0.25">
      <c r="A99" s="150" t="s">
        <v>2823</v>
      </c>
      <c r="B99" s="150" t="s">
        <v>897</v>
      </c>
      <c r="C99" s="150"/>
    </row>
    <row r="100" spans="1:3" hidden="1" x14ac:dyDescent="0.25">
      <c r="A100" s="150" t="s">
        <v>2828</v>
      </c>
      <c r="B100" s="150" t="s">
        <v>897</v>
      </c>
      <c r="C100" s="150"/>
    </row>
    <row r="101" spans="1:3" hidden="1" x14ac:dyDescent="0.25">
      <c r="A101" s="150" t="s">
        <v>2828</v>
      </c>
      <c r="B101" s="150" t="s">
        <v>897</v>
      </c>
      <c r="C101" s="150"/>
    </row>
    <row r="102" spans="1:3" hidden="1" x14ac:dyDescent="0.25">
      <c r="A102" s="150" t="s">
        <v>2828</v>
      </c>
      <c r="B102" s="150" t="s">
        <v>897</v>
      </c>
      <c r="C102" s="150"/>
    </row>
    <row r="103" spans="1:3" hidden="1" x14ac:dyDescent="0.25">
      <c r="A103" s="150" t="s">
        <v>2828</v>
      </c>
      <c r="B103" s="150" t="s">
        <v>897</v>
      </c>
      <c r="C103" s="150"/>
    </row>
    <row r="104" spans="1:3" hidden="1" x14ac:dyDescent="0.25">
      <c r="A104" s="150" t="s">
        <v>2828</v>
      </c>
      <c r="B104" s="150" t="s">
        <v>897</v>
      </c>
      <c r="C104" s="150"/>
    </row>
    <row r="105" spans="1:3" hidden="1" x14ac:dyDescent="0.25">
      <c r="A105" s="150" t="s">
        <v>2828</v>
      </c>
      <c r="B105" s="150" t="s">
        <v>897</v>
      </c>
      <c r="C105" s="150"/>
    </row>
    <row r="106" spans="1:3" ht="30" hidden="1" x14ac:dyDescent="0.25">
      <c r="A106" s="150" t="s">
        <v>2827</v>
      </c>
      <c r="B106" s="150" t="s">
        <v>897</v>
      </c>
      <c r="C106" s="150"/>
    </row>
    <row r="107" spans="1:3" ht="30" hidden="1" x14ac:dyDescent="0.25">
      <c r="A107" s="150" t="s">
        <v>2827</v>
      </c>
      <c r="B107" s="150" t="s">
        <v>897</v>
      </c>
      <c r="C107" s="150"/>
    </row>
    <row r="108" spans="1:3" ht="30" hidden="1" x14ac:dyDescent="0.25">
      <c r="A108" s="150" t="s">
        <v>2827</v>
      </c>
      <c r="B108" s="150" t="s">
        <v>897</v>
      </c>
      <c r="C108" s="150"/>
    </row>
    <row r="109" spans="1:3" ht="30" hidden="1" x14ac:dyDescent="0.25">
      <c r="A109" s="150" t="s">
        <v>2827</v>
      </c>
      <c r="B109" s="150" t="s">
        <v>897</v>
      </c>
      <c r="C109" s="150"/>
    </row>
    <row r="110" spans="1:3" ht="30" hidden="1" x14ac:dyDescent="0.25">
      <c r="A110" s="150" t="s">
        <v>2827</v>
      </c>
      <c r="B110" s="150" t="s">
        <v>897</v>
      </c>
      <c r="C110" s="150"/>
    </row>
    <row r="111" spans="1:3" ht="30" hidden="1" x14ac:dyDescent="0.25">
      <c r="A111" s="150" t="s">
        <v>2827</v>
      </c>
      <c r="B111" s="150" t="s">
        <v>897</v>
      </c>
      <c r="C111" s="150"/>
    </row>
    <row r="112" spans="1:3" ht="30" hidden="1" x14ac:dyDescent="0.25">
      <c r="A112" s="150" t="s">
        <v>2827</v>
      </c>
      <c r="B112" s="150" t="s">
        <v>897</v>
      </c>
      <c r="C112" s="150"/>
    </row>
    <row r="113" spans="1:3" ht="30" hidden="1" x14ac:dyDescent="0.25">
      <c r="A113" s="150" t="s">
        <v>2827</v>
      </c>
      <c r="B113" s="150" t="s">
        <v>897</v>
      </c>
      <c r="C113" s="150"/>
    </row>
    <row r="114" spans="1:3" ht="30" hidden="1" x14ac:dyDescent="0.25">
      <c r="A114" s="150" t="s">
        <v>2827</v>
      </c>
      <c r="B114" s="150" t="s">
        <v>897</v>
      </c>
      <c r="C114" s="150"/>
    </row>
    <row r="115" spans="1:3" ht="30" hidden="1" x14ac:dyDescent="0.25">
      <c r="A115" s="150" t="s">
        <v>2827</v>
      </c>
      <c r="B115" s="150" t="s">
        <v>897</v>
      </c>
      <c r="C115" s="150"/>
    </row>
    <row r="116" spans="1:3" ht="30" hidden="1" x14ac:dyDescent="0.25">
      <c r="A116" s="150" t="s">
        <v>2827</v>
      </c>
      <c r="B116" s="150" t="s">
        <v>897</v>
      </c>
      <c r="C116" s="150"/>
    </row>
    <row r="117" spans="1:3" ht="30" hidden="1" x14ac:dyDescent="0.25">
      <c r="A117" s="150" t="s">
        <v>2827</v>
      </c>
      <c r="B117" s="150" t="s">
        <v>897</v>
      </c>
      <c r="C117" s="150"/>
    </row>
    <row r="118" spans="1:3" ht="30" hidden="1" x14ac:dyDescent="0.25">
      <c r="A118" s="150" t="s">
        <v>2827</v>
      </c>
      <c r="B118" s="150" t="s">
        <v>897</v>
      </c>
      <c r="C118" s="150"/>
    </row>
    <row r="119" spans="1:3" ht="30" hidden="1" x14ac:dyDescent="0.25">
      <c r="A119" s="150" t="s">
        <v>2827</v>
      </c>
      <c r="B119" s="150" t="s">
        <v>897</v>
      </c>
      <c r="C119" s="150"/>
    </row>
    <row r="120" spans="1:3" ht="30" hidden="1" x14ac:dyDescent="0.25">
      <c r="A120" s="150" t="s">
        <v>2827</v>
      </c>
      <c r="B120" s="150" t="s">
        <v>897</v>
      </c>
      <c r="C120" s="150"/>
    </row>
    <row r="121" spans="1:3" ht="30" hidden="1" x14ac:dyDescent="0.25">
      <c r="A121" s="150" t="s">
        <v>2827</v>
      </c>
      <c r="B121" s="150" t="s">
        <v>897</v>
      </c>
      <c r="C121" s="150"/>
    </row>
    <row r="122" spans="1:3" ht="30" hidden="1" x14ac:dyDescent="0.25">
      <c r="A122" s="150" t="s">
        <v>2827</v>
      </c>
      <c r="B122" s="150" t="s">
        <v>897</v>
      </c>
      <c r="C122" s="150"/>
    </row>
    <row r="123" spans="1:3" ht="30" hidden="1" x14ac:dyDescent="0.25">
      <c r="A123" s="150" t="s">
        <v>2827</v>
      </c>
      <c r="B123" s="150" t="s">
        <v>897</v>
      </c>
      <c r="C123" s="150"/>
    </row>
    <row r="124" spans="1:3" ht="30" hidden="1" x14ac:dyDescent="0.25">
      <c r="A124" s="150" t="s">
        <v>2827</v>
      </c>
      <c r="B124" s="150" t="s">
        <v>897</v>
      </c>
      <c r="C124" s="150"/>
    </row>
    <row r="125" spans="1:3" ht="30" hidden="1" x14ac:dyDescent="0.25">
      <c r="A125" s="150" t="s">
        <v>2827</v>
      </c>
      <c r="B125" s="150" t="s">
        <v>897</v>
      </c>
      <c r="C125" s="150"/>
    </row>
    <row r="126" spans="1:3" hidden="1" x14ac:dyDescent="0.25">
      <c r="A126" s="150" t="s">
        <v>2828</v>
      </c>
      <c r="B126" s="150" t="s">
        <v>897</v>
      </c>
      <c r="C126" s="150"/>
    </row>
    <row r="127" spans="1:3" hidden="1" x14ac:dyDescent="0.25">
      <c r="A127" s="150" t="s">
        <v>2828</v>
      </c>
      <c r="B127" s="150" t="s">
        <v>897</v>
      </c>
      <c r="C127" s="150"/>
    </row>
    <row r="128" spans="1:3" hidden="1" x14ac:dyDescent="0.25">
      <c r="A128" s="150" t="s">
        <v>2828</v>
      </c>
      <c r="B128" s="150" t="s">
        <v>897</v>
      </c>
      <c r="C128" s="150"/>
    </row>
    <row r="129" spans="1:3" hidden="1" x14ac:dyDescent="0.25">
      <c r="A129" s="150" t="s">
        <v>2828</v>
      </c>
      <c r="B129" s="150" t="s">
        <v>897</v>
      </c>
      <c r="C129" s="150"/>
    </row>
    <row r="130" spans="1:3" hidden="1" x14ac:dyDescent="0.25">
      <c r="A130" s="150" t="s">
        <v>2828</v>
      </c>
      <c r="B130" s="150" t="s">
        <v>897</v>
      </c>
      <c r="C130" s="150"/>
    </row>
    <row r="131" spans="1:3" hidden="1" x14ac:dyDescent="0.25">
      <c r="A131" s="150" t="s">
        <v>2828</v>
      </c>
      <c r="B131" s="150" t="s">
        <v>897</v>
      </c>
      <c r="C131" s="150"/>
    </row>
    <row r="132" spans="1:3" hidden="1" x14ac:dyDescent="0.25">
      <c r="A132" s="150" t="s">
        <v>2828</v>
      </c>
      <c r="B132" s="150" t="s">
        <v>897</v>
      </c>
      <c r="C132" s="150"/>
    </row>
    <row r="133" spans="1:3" hidden="1" x14ac:dyDescent="0.25">
      <c r="A133" s="150" t="s">
        <v>2828</v>
      </c>
      <c r="B133" s="150" t="s">
        <v>897</v>
      </c>
      <c r="C133" s="150"/>
    </row>
    <row r="134" spans="1:3" hidden="1" x14ac:dyDescent="0.25">
      <c r="A134" s="150" t="s">
        <v>2828</v>
      </c>
      <c r="B134" s="150" t="s">
        <v>897</v>
      </c>
      <c r="C134" s="150"/>
    </row>
    <row r="135" spans="1:3" hidden="1" x14ac:dyDescent="0.25">
      <c r="A135" s="150" t="s">
        <v>2828</v>
      </c>
      <c r="B135" s="150" t="s">
        <v>897</v>
      </c>
      <c r="C135" s="150"/>
    </row>
    <row r="136" spans="1:3" hidden="1" x14ac:dyDescent="0.25">
      <c r="A136" s="150" t="s">
        <v>2824</v>
      </c>
      <c r="B136" s="150" t="s">
        <v>897</v>
      </c>
      <c r="C136" s="150"/>
    </row>
    <row r="137" spans="1:3" hidden="1" x14ac:dyDescent="0.25">
      <c r="A137" s="150" t="s">
        <v>2824</v>
      </c>
      <c r="B137" s="150" t="s">
        <v>897</v>
      </c>
      <c r="C137" s="150"/>
    </row>
    <row r="138" spans="1:3" hidden="1" x14ac:dyDescent="0.25">
      <c r="A138" s="150" t="s">
        <v>2824</v>
      </c>
      <c r="B138" s="150" t="s">
        <v>897</v>
      </c>
      <c r="C138" s="150"/>
    </row>
    <row r="139" spans="1:3" hidden="1" x14ac:dyDescent="0.25">
      <c r="A139" s="150" t="s">
        <v>2826</v>
      </c>
      <c r="B139" s="150" t="s">
        <v>897</v>
      </c>
      <c r="C139" s="150"/>
    </row>
    <row r="140" spans="1:3" hidden="1" x14ac:dyDescent="0.25">
      <c r="A140" s="150" t="s">
        <v>2826</v>
      </c>
      <c r="B140" s="150" t="s">
        <v>897</v>
      </c>
      <c r="C140" s="150"/>
    </row>
    <row r="141" spans="1:3" hidden="1" x14ac:dyDescent="0.25">
      <c r="A141" s="150" t="s">
        <v>2826</v>
      </c>
      <c r="B141" s="150" t="s">
        <v>897</v>
      </c>
      <c r="C141" s="150"/>
    </row>
    <row r="142" spans="1:3" hidden="1" x14ac:dyDescent="0.25">
      <c r="A142" s="150" t="s">
        <v>2826</v>
      </c>
      <c r="B142" s="150" t="s">
        <v>897</v>
      </c>
      <c r="C142" s="150"/>
    </row>
    <row r="143" spans="1:3" hidden="1" x14ac:dyDescent="0.25">
      <c r="A143" s="150" t="s">
        <v>2826</v>
      </c>
      <c r="B143" s="150" t="s">
        <v>897</v>
      </c>
      <c r="C143" s="150"/>
    </row>
    <row r="144" spans="1:3" hidden="1" x14ac:dyDescent="0.25">
      <c r="A144" s="150" t="s">
        <v>2826</v>
      </c>
      <c r="B144" s="150" t="s">
        <v>897</v>
      </c>
      <c r="C144" s="150"/>
    </row>
    <row r="145" spans="1:3" hidden="1" x14ac:dyDescent="0.25">
      <c r="A145" s="150" t="s">
        <v>2825</v>
      </c>
      <c r="B145" s="150" t="s">
        <v>897</v>
      </c>
      <c r="C145" s="150"/>
    </row>
    <row r="146" spans="1:3" hidden="1" x14ac:dyDescent="0.25">
      <c r="A146" s="150" t="s">
        <v>2825</v>
      </c>
      <c r="B146" s="150" t="s">
        <v>897</v>
      </c>
      <c r="C146" s="150"/>
    </row>
    <row r="147" spans="1:3" hidden="1" x14ac:dyDescent="0.25">
      <c r="A147" s="150" t="s">
        <v>2825</v>
      </c>
      <c r="B147" s="150" t="s">
        <v>897</v>
      </c>
      <c r="C147" s="150"/>
    </row>
    <row r="148" spans="1:3" hidden="1" x14ac:dyDescent="0.25">
      <c r="A148" s="150" t="s">
        <v>2826</v>
      </c>
      <c r="B148" s="150" t="s">
        <v>897</v>
      </c>
      <c r="C148" s="150"/>
    </row>
    <row r="149" spans="1:3" hidden="1" x14ac:dyDescent="0.25">
      <c r="A149" s="150" t="s">
        <v>2826</v>
      </c>
      <c r="B149" s="150" t="s">
        <v>897</v>
      </c>
      <c r="C149" s="150"/>
    </row>
    <row r="150" spans="1:3" hidden="1" x14ac:dyDescent="0.25">
      <c r="A150" s="150" t="s">
        <v>2826</v>
      </c>
      <c r="B150" s="150" t="s">
        <v>897</v>
      </c>
      <c r="C150" s="150"/>
    </row>
    <row r="151" spans="1:3" hidden="1" x14ac:dyDescent="0.25">
      <c r="A151" s="150" t="s">
        <v>2829</v>
      </c>
      <c r="B151" s="150" t="s">
        <v>897</v>
      </c>
      <c r="C151" s="150"/>
    </row>
    <row r="152" spans="1:3" hidden="1" x14ac:dyDescent="0.25">
      <c r="A152" s="150" t="s">
        <v>2829</v>
      </c>
      <c r="B152" s="150" t="s">
        <v>897</v>
      </c>
      <c r="C152" s="150"/>
    </row>
    <row r="153" spans="1:3" hidden="1" x14ac:dyDescent="0.25">
      <c r="A153" s="150" t="s">
        <v>2829</v>
      </c>
      <c r="B153" s="150" t="s">
        <v>897</v>
      </c>
      <c r="C153" s="150"/>
    </row>
    <row r="154" spans="1:3" hidden="1" x14ac:dyDescent="0.25">
      <c r="A154" s="150" t="s">
        <v>2829</v>
      </c>
      <c r="B154" s="150" t="s">
        <v>897</v>
      </c>
      <c r="C154" s="150"/>
    </row>
    <row r="155" spans="1:3" hidden="1" x14ac:dyDescent="0.25">
      <c r="A155" s="150" t="s">
        <v>2829</v>
      </c>
      <c r="B155" s="150" t="s">
        <v>897</v>
      </c>
      <c r="C155" s="150"/>
    </row>
    <row r="156" spans="1:3" hidden="1" x14ac:dyDescent="0.25">
      <c r="A156" s="150" t="s">
        <v>2829</v>
      </c>
      <c r="B156" s="150" t="s">
        <v>897</v>
      </c>
      <c r="C156" s="150"/>
    </row>
    <row r="157" spans="1:3" hidden="1" x14ac:dyDescent="0.25">
      <c r="A157" s="150" t="s">
        <v>2829</v>
      </c>
      <c r="B157" s="150" t="s">
        <v>897</v>
      </c>
      <c r="C157" s="150"/>
    </row>
    <row r="158" spans="1:3" hidden="1" x14ac:dyDescent="0.25">
      <c r="A158" s="150" t="s">
        <v>2829</v>
      </c>
      <c r="B158" s="150" t="s">
        <v>897</v>
      </c>
      <c r="C158" s="150"/>
    </row>
    <row r="159" spans="1:3" hidden="1" x14ac:dyDescent="0.25">
      <c r="A159" s="150" t="s">
        <v>2829</v>
      </c>
      <c r="B159" s="150" t="s">
        <v>897</v>
      </c>
      <c r="C159" s="150"/>
    </row>
    <row r="160" spans="1:3" hidden="1" x14ac:dyDescent="0.25">
      <c r="A160" s="150" t="s">
        <v>2829</v>
      </c>
      <c r="B160" s="150" t="s">
        <v>897</v>
      </c>
      <c r="C160" s="150"/>
    </row>
    <row r="161" spans="1:3" hidden="1" x14ac:dyDescent="0.25">
      <c r="A161" s="150" t="s">
        <v>2829</v>
      </c>
      <c r="B161" s="150" t="s">
        <v>897</v>
      </c>
      <c r="C161" s="150"/>
    </row>
    <row r="162" spans="1:3" hidden="1" x14ac:dyDescent="0.25">
      <c r="A162" s="150" t="s">
        <v>2829</v>
      </c>
      <c r="B162" s="150" t="s">
        <v>897</v>
      </c>
      <c r="C162" s="150"/>
    </row>
    <row r="163" spans="1:3" hidden="1" x14ac:dyDescent="0.25">
      <c r="A163" s="150" t="s">
        <v>2829</v>
      </c>
      <c r="B163" s="150" t="s">
        <v>897</v>
      </c>
      <c r="C163" s="150"/>
    </row>
    <row r="164" spans="1:3" hidden="1" x14ac:dyDescent="0.25">
      <c r="A164" s="150" t="s">
        <v>2829</v>
      </c>
      <c r="B164" s="150" t="s">
        <v>897</v>
      </c>
      <c r="C164" s="150"/>
    </row>
    <row r="165" spans="1:3" hidden="1" x14ac:dyDescent="0.25">
      <c r="A165" s="150" t="s">
        <v>2829</v>
      </c>
      <c r="B165" s="150" t="s">
        <v>897</v>
      </c>
      <c r="C165" s="150"/>
    </row>
    <row r="166" spans="1:3" hidden="1" x14ac:dyDescent="0.25">
      <c r="A166" s="150" t="s">
        <v>2829</v>
      </c>
      <c r="B166" s="150" t="s">
        <v>897</v>
      </c>
      <c r="C166" s="150"/>
    </row>
    <row r="167" spans="1:3" hidden="1" x14ac:dyDescent="0.25">
      <c r="A167" s="150" t="s">
        <v>2829</v>
      </c>
      <c r="B167" s="150" t="s">
        <v>897</v>
      </c>
      <c r="C167" s="150"/>
    </row>
    <row r="168" spans="1:3" hidden="1" x14ac:dyDescent="0.25">
      <c r="A168" s="150" t="s">
        <v>2829</v>
      </c>
      <c r="B168" s="150" t="s">
        <v>897</v>
      </c>
      <c r="C168" s="150"/>
    </row>
    <row r="169" spans="1:3" hidden="1" x14ac:dyDescent="0.25">
      <c r="A169" s="150" t="s">
        <v>2829</v>
      </c>
      <c r="B169" s="150" t="s">
        <v>897</v>
      </c>
      <c r="C169" s="150"/>
    </row>
    <row r="170" spans="1:3" hidden="1" x14ac:dyDescent="0.25">
      <c r="A170" s="150" t="s">
        <v>2829</v>
      </c>
      <c r="B170" s="150" t="s">
        <v>897</v>
      </c>
      <c r="C170" s="150"/>
    </row>
    <row r="171" spans="1:3" hidden="1" x14ac:dyDescent="0.25">
      <c r="A171" s="150" t="s">
        <v>2829</v>
      </c>
      <c r="B171" s="150" t="s">
        <v>897</v>
      </c>
      <c r="C171" s="150"/>
    </row>
    <row r="172" spans="1:3" hidden="1" x14ac:dyDescent="0.25">
      <c r="A172" s="150" t="s">
        <v>2829</v>
      </c>
      <c r="B172" s="150" t="s">
        <v>897</v>
      </c>
      <c r="C172" s="150"/>
    </row>
    <row r="173" spans="1:3" hidden="1" x14ac:dyDescent="0.25">
      <c r="A173" s="150" t="s">
        <v>2829</v>
      </c>
      <c r="B173" s="150" t="s">
        <v>897</v>
      </c>
      <c r="C173" s="150"/>
    </row>
    <row r="174" spans="1:3" hidden="1" x14ac:dyDescent="0.25">
      <c r="A174" s="150" t="s">
        <v>2829</v>
      </c>
      <c r="B174" s="150" t="s">
        <v>897</v>
      </c>
      <c r="C174" s="150"/>
    </row>
    <row r="175" spans="1:3" hidden="1" x14ac:dyDescent="0.25">
      <c r="A175" s="150" t="s">
        <v>2829</v>
      </c>
      <c r="B175" s="150" t="s">
        <v>897</v>
      </c>
      <c r="C175" s="150"/>
    </row>
    <row r="176" spans="1:3" hidden="1" x14ac:dyDescent="0.25">
      <c r="A176" s="150" t="s">
        <v>2829</v>
      </c>
      <c r="B176" s="150" t="s">
        <v>897</v>
      </c>
      <c r="C176" s="150"/>
    </row>
    <row r="177" spans="1:3" hidden="1" x14ac:dyDescent="0.25">
      <c r="A177" s="150" t="s">
        <v>2829</v>
      </c>
      <c r="B177" s="150" t="s">
        <v>897</v>
      </c>
      <c r="C177" s="150"/>
    </row>
    <row r="178" spans="1:3" hidden="1" x14ac:dyDescent="0.25">
      <c r="A178" s="150" t="s">
        <v>2829</v>
      </c>
      <c r="B178" s="150" t="s">
        <v>897</v>
      </c>
      <c r="C178" s="150"/>
    </row>
    <row r="179" spans="1:3" hidden="1" x14ac:dyDescent="0.25">
      <c r="A179" s="150" t="s">
        <v>2829</v>
      </c>
      <c r="B179" s="150" t="s">
        <v>897</v>
      </c>
      <c r="C179" s="150"/>
    </row>
    <row r="180" spans="1:3" hidden="1" x14ac:dyDescent="0.25">
      <c r="A180" s="150" t="s">
        <v>2829</v>
      </c>
      <c r="B180" s="150" t="s">
        <v>897</v>
      </c>
      <c r="C180" s="150"/>
    </row>
    <row r="181" spans="1:3" hidden="1" x14ac:dyDescent="0.25">
      <c r="A181" s="150" t="s">
        <v>2829</v>
      </c>
      <c r="B181" s="150" t="s">
        <v>897</v>
      </c>
      <c r="C181" s="150"/>
    </row>
    <row r="182" spans="1:3" hidden="1" x14ac:dyDescent="0.25">
      <c r="A182" s="150" t="s">
        <v>2829</v>
      </c>
      <c r="B182" s="150" t="s">
        <v>897</v>
      </c>
      <c r="C182" s="150"/>
    </row>
    <row r="183" spans="1:3" hidden="1" x14ac:dyDescent="0.25">
      <c r="A183" s="150" t="s">
        <v>2829</v>
      </c>
      <c r="B183" s="150" t="s">
        <v>897</v>
      </c>
      <c r="C183" s="150"/>
    </row>
    <row r="184" spans="1:3" hidden="1" x14ac:dyDescent="0.25">
      <c r="A184" s="150" t="s">
        <v>2829</v>
      </c>
      <c r="B184" s="150" t="s">
        <v>897</v>
      </c>
      <c r="C184" s="150"/>
    </row>
    <row r="185" spans="1:3" hidden="1" x14ac:dyDescent="0.25">
      <c r="A185" s="150" t="s">
        <v>2829</v>
      </c>
      <c r="B185" s="150" t="s">
        <v>897</v>
      </c>
      <c r="C185" s="150"/>
    </row>
    <row r="186" spans="1:3" hidden="1" x14ac:dyDescent="0.25">
      <c r="A186" s="150" t="s">
        <v>2829</v>
      </c>
      <c r="B186" s="150" t="s">
        <v>897</v>
      </c>
      <c r="C186" s="150"/>
    </row>
    <row r="187" spans="1:3" hidden="1" x14ac:dyDescent="0.25">
      <c r="A187" s="150" t="s">
        <v>2824</v>
      </c>
      <c r="B187" s="150" t="s">
        <v>897</v>
      </c>
      <c r="C187" s="150"/>
    </row>
    <row r="188" spans="1:3" hidden="1" x14ac:dyDescent="0.25">
      <c r="A188" s="150" t="s">
        <v>2824</v>
      </c>
      <c r="B188" s="150" t="s">
        <v>897</v>
      </c>
      <c r="C188" s="150"/>
    </row>
    <row r="189" spans="1:3" hidden="1" x14ac:dyDescent="0.25">
      <c r="A189" s="150" t="s">
        <v>2824</v>
      </c>
      <c r="B189" s="150" t="s">
        <v>897</v>
      </c>
      <c r="C189" s="150"/>
    </row>
    <row r="190" spans="1:3" hidden="1" x14ac:dyDescent="0.25">
      <c r="A190" s="150" t="s">
        <v>2824</v>
      </c>
      <c r="B190" s="150" t="s">
        <v>897</v>
      </c>
      <c r="C190" s="150"/>
    </row>
    <row r="191" spans="1:3" hidden="1" x14ac:dyDescent="0.25">
      <c r="A191" s="150" t="s">
        <v>2824</v>
      </c>
      <c r="B191" s="150" t="s">
        <v>897</v>
      </c>
      <c r="C191" s="150"/>
    </row>
    <row r="192" spans="1:3" hidden="1" x14ac:dyDescent="0.25">
      <c r="A192" s="150" t="s">
        <v>2824</v>
      </c>
      <c r="B192" s="150" t="s">
        <v>897</v>
      </c>
      <c r="C192" s="150"/>
    </row>
    <row r="193" spans="1:3" hidden="1" x14ac:dyDescent="0.25">
      <c r="A193" s="150" t="s">
        <v>2824</v>
      </c>
      <c r="B193" s="150" t="s">
        <v>897</v>
      </c>
      <c r="C193" s="150"/>
    </row>
    <row r="194" spans="1:3" hidden="1" x14ac:dyDescent="0.25">
      <c r="A194" s="150" t="s">
        <v>2824</v>
      </c>
      <c r="B194" s="150" t="s">
        <v>897</v>
      </c>
      <c r="C194" s="150"/>
    </row>
    <row r="195" spans="1:3" hidden="1" x14ac:dyDescent="0.25">
      <c r="A195" s="150" t="s">
        <v>2824</v>
      </c>
      <c r="B195" s="150" t="s">
        <v>897</v>
      </c>
      <c r="C195" s="150"/>
    </row>
    <row r="196" spans="1:3" hidden="1" x14ac:dyDescent="0.25">
      <c r="A196" s="150" t="s">
        <v>2824</v>
      </c>
      <c r="B196" s="150" t="s">
        <v>897</v>
      </c>
      <c r="C196" s="150"/>
    </row>
    <row r="197" spans="1:3" hidden="1" x14ac:dyDescent="0.25">
      <c r="A197" s="150" t="s">
        <v>2824</v>
      </c>
      <c r="B197" s="150" t="s">
        <v>897</v>
      </c>
      <c r="C197" s="150"/>
    </row>
    <row r="198" spans="1:3" hidden="1" x14ac:dyDescent="0.25">
      <c r="A198" s="150" t="s">
        <v>2824</v>
      </c>
      <c r="B198" s="150" t="s">
        <v>897</v>
      </c>
      <c r="C198" s="150"/>
    </row>
    <row r="199" spans="1:3" hidden="1" x14ac:dyDescent="0.25">
      <c r="A199" s="150" t="s">
        <v>2824</v>
      </c>
      <c r="B199" s="150" t="s">
        <v>897</v>
      </c>
      <c r="C199" s="150"/>
    </row>
    <row r="200" spans="1:3" hidden="1" x14ac:dyDescent="0.25">
      <c r="A200" s="150" t="s">
        <v>2824</v>
      </c>
      <c r="B200" s="150" t="s">
        <v>897</v>
      </c>
      <c r="C200" s="150"/>
    </row>
    <row r="201" spans="1:3" hidden="1" x14ac:dyDescent="0.25">
      <c r="A201" s="150" t="s">
        <v>2824</v>
      </c>
      <c r="B201" s="150" t="s">
        <v>897</v>
      </c>
      <c r="C201" s="150"/>
    </row>
    <row r="202" spans="1:3" hidden="1" x14ac:dyDescent="0.25">
      <c r="A202" s="150" t="s">
        <v>2824</v>
      </c>
      <c r="B202" s="150" t="s">
        <v>897</v>
      </c>
      <c r="C202" s="150"/>
    </row>
    <row r="203" spans="1:3" hidden="1" x14ac:dyDescent="0.25">
      <c r="A203" s="150" t="s">
        <v>2824</v>
      </c>
      <c r="B203" s="150" t="s">
        <v>897</v>
      </c>
      <c r="C203" s="150"/>
    </row>
    <row r="204" spans="1:3" hidden="1" x14ac:dyDescent="0.25">
      <c r="A204" s="150" t="s">
        <v>2824</v>
      </c>
      <c r="B204" s="150" t="s">
        <v>897</v>
      </c>
      <c r="C204" s="150"/>
    </row>
    <row r="205" spans="1:3" hidden="1" x14ac:dyDescent="0.25">
      <c r="A205" s="150" t="s">
        <v>2824</v>
      </c>
      <c r="B205" s="150" t="s">
        <v>897</v>
      </c>
      <c r="C205" s="150"/>
    </row>
    <row r="206" spans="1:3" ht="30" hidden="1" x14ac:dyDescent="0.25">
      <c r="A206" s="150" t="s">
        <v>2827</v>
      </c>
      <c r="B206" s="150" t="s">
        <v>897</v>
      </c>
      <c r="C206" s="150"/>
    </row>
    <row r="207" spans="1:3" ht="30" hidden="1" x14ac:dyDescent="0.25">
      <c r="A207" s="150" t="s">
        <v>2827</v>
      </c>
      <c r="B207" s="150" t="s">
        <v>897</v>
      </c>
      <c r="C207" s="150"/>
    </row>
    <row r="208" spans="1:3" ht="30" hidden="1" x14ac:dyDescent="0.25">
      <c r="A208" s="150" t="s">
        <v>2827</v>
      </c>
      <c r="B208" s="150" t="s">
        <v>897</v>
      </c>
      <c r="C208" s="150"/>
    </row>
    <row r="209" spans="1:3" ht="30" hidden="1" x14ac:dyDescent="0.25">
      <c r="A209" s="150" t="s">
        <v>2827</v>
      </c>
      <c r="B209" s="150" t="s">
        <v>897</v>
      </c>
      <c r="C209" s="150"/>
    </row>
    <row r="210" spans="1:3" ht="30" hidden="1" x14ac:dyDescent="0.25">
      <c r="A210" s="150" t="s">
        <v>2827</v>
      </c>
      <c r="B210" s="150" t="s">
        <v>897</v>
      </c>
      <c r="C210" s="150"/>
    </row>
    <row r="211" spans="1:3" ht="30" hidden="1" x14ac:dyDescent="0.25">
      <c r="A211" s="150" t="s">
        <v>2827</v>
      </c>
      <c r="B211" s="150" t="s">
        <v>897</v>
      </c>
      <c r="C211" s="150"/>
    </row>
    <row r="212" spans="1:3" ht="30" hidden="1" x14ac:dyDescent="0.25">
      <c r="A212" s="150" t="s">
        <v>2827</v>
      </c>
      <c r="B212" s="150" t="s">
        <v>897</v>
      </c>
      <c r="C212" s="150"/>
    </row>
    <row r="213" spans="1:3" ht="30" hidden="1" x14ac:dyDescent="0.25">
      <c r="A213" s="150" t="s">
        <v>2827</v>
      </c>
      <c r="B213" s="150" t="s">
        <v>897</v>
      </c>
      <c r="C213" s="150"/>
    </row>
    <row r="214" spans="1:3" hidden="1" x14ac:dyDescent="0.25">
      <c r="A214" s="150" t="s">
        <v>2825</v>
      </c>
      <c r="B214" s="150" t="s">
        <v>897</v>
      </c>
      <c r="C214" s="150"/>
    </row>
    <row r="215" spans="1:3" hidden="1" x14ac:dyDescent="0.25">
      <c r="A215" s="150" t="s">
        <v>2825</v>
      </c>
      <c r="B215" s="150" t="s">
        <v>897</v>
      </c>
      <c r="C215" s="150"/>
    </row>
    <row r="216" spans="1:3" hidden="1" x14ac:dyDescent="0.25">
      <c r="A216" s="150" t="s">
        <v>2825</v>
      </c>
      <c r="B216" s="150" t="s">
        <v>897</v>
      </c>
      <c r="C216" s="150"/>
    </row>
    <row r="217" spans="1:3" hidden="1" x14ac:dyDescent="0.25">
      <c r="A217" s="150" t="s">
        <v>2825</v>
      </c>
      <c r="B217" s="150" t="s">
        <v>897</v>
      </c>
      <c r="C217" s="150"/>
    </row>
    <row r="218" spans="1:3" ht="30" hidden="1" x14ac:dyDescent="0.25">
      <c r="A218" s="150" t="s">
        <v>2827</v>
      </c>
      <c r="B218" s="150" t="s">
        <v>897</v>
      </c>
      <c r="C218" s="150"/>
    </row>
    <row r="219" spans="1:3" ht="30" hidden="1" x14ac:dyDescent="0.25">
      <c r="A219" s="150" t="s">
        <v>2827</v>
      </c>
      <c r="B219" s="150" t="s">
        <v>897</v>
      </c>
      <c r="C219" s="150"/>
    </row>
    <row r="220" spans="1:3" ht="30" hidden="1" x14ac:dyDescent="0.25">
      <c r="A220" s="150" t="s">
        <v>2827</v>
      </c>
      <c r="B220" s="150" t="s">
        <v>897</v>
      </c>
      <c r="C220" s="150"/>
    </row>
    <row r="221" spans="1:3" ht="30" hidden="1" x14ac:dyDescent="0.25">
      <c r="A221" s="150" t="s">
        <v>2827</v>
      </c>
      <c r="B221" s="150" t="s">
        <v>897</v>
      </c>
      <c r="C221" s="150"/>
    </row>
    <row r="222" spans="1:3" ht="30" x14ac:dyDescent="0.25">
      <c r="A222" s="150" t="s">
        <v>2825</v>
      </c>
      <c r="B222" s="150" t="s">
        <v>899</v>
      </c>
      <c r="C222" s="150" t="s">
        <v>787</v>
      </c>
    </row>
    <row r="223" spans="1:3" ht="30" x14ac:dyDescent="0.25">
      <c r="A223" s="150" t="s">
        <v>2825</v>
      </c>
      <c r="B223" s="150" t="s">
        <v>899</v>
      </c>
      <c r="C223" s="150" t="s">
        <v>780</v>
      </c>
    </row>
    <row r="224" spans="1:3" ht="30" x14ac:dyDescent="0.25">
      <c r="A224" s="150" t="s">
        <v>2825</v>
      </c>
      <c r="B224" s="150" t="s">
        <v>899</v>
      </c>
      <c r="C224" s="150" t="s">
        <v>875</v>
      </c>
    </row>
    <row r="225" spans="1:3" ht="30" x14ac:dyDescent="0.25">
      <c r="A225" s="150" t="s">
        <v>2823</v>
      </c>
      <c r="B225" s="150" t="s">
        <v>899</v>
      </c>
      <c r="C225" s="150" t="s">
        <v>901</v>
      </c>
    </row>
    <row r="226" spans="1:3" ht="30" x14ac:dyDescent="0.25">
      <c r="A226" s="150" t="s">
        <v>2823</v>
      </c>
      <c r="B226" s="150" t="s">
        <v>899</v>
      </c>
      <c r="C226" s="150" t="s">
        <v>772</v>
      </c>
    </row>
    <row r="227" spans="1:3" ht="30" x14ac:dyDescent="0.25">
      <c r="A227" s="150" t="s">
        <v>2828</v>
      </c>
      <c r="B227" s="150" t="s">
        <v>899</v>
      </c>
      <c r="C227" s="150" t="s">
        <v>820</v>
      </c>
    </row>
    <row r="228" spans="1:3" ht="30" x14ac:dyDescent="0.25">
      <c r="A228" s="150" t="s">
        <v>2828</v>
      </c>
      <c r="B228" s="150" t="s">
        <v>899</v>
      </c>
      <c r="C228" s="150" t="s">
        <v>828</v>
      </c>
    </row>
    <row r="229" spans="1:3" ht="30" x14ac:dyDescent="0.25">
      <c r="A229" s="150" t="s">
        <v>2828</v>
      </c>
      <c r="B229" s="150" t="s">
        <v>899</v>
      </c>
      <c r="C229" s="150" t="s">
        <v>883</v>
      </c>
    </row>
    <row r="230" spans="1:3" ht="30" x14ac:dyDescent="0.25">
      <c r="A230" s="150" t="s">
        <v>2828</v>
      </c>
      <c r="B230" s="150" t="s">
        <v>899</v>
      </c>
      <c r="C230" s="150" t="s">
        <v>801</v>
      </c>
    </row>
    <row r="231" spans="1:3" ht="30" x14ac:dyDescent="0.25">
      <c r="A231" s="150" t="s">
        <v>2828</v>
      </c>
      <c r="B231" s="150" t="s">
        <v>899</v>
      </c>
      <c r="C231" s="150" t="s">
        <v>803</v>
      </c>
    </row>
    <row r="232" spans="1:3" ht="30" x14ac:dyDescent="0.25">
      <c r="A232" s="150" t="s">
        <v>2827</v>
      </c>
      <c r="B232" s="150" t="s">
        <v>899</v>
      </c>
      <c r="C232" s="150" t="s">
        <v>815</v>
      </c>
    </row>
    <row r="233" spans="1:3" ht="30" x14ac:dyDescent="0.25">
      <c r="A233" s="150" t="s">
        <v>2827</v>
      </c>
      <c r="B233" s="150" t="s">
        <v>899</v>
      </c>
      <c r="C233" s="150" t="s">
        <v>822</v>
      </c>
    </row>
    <row r="234" spans="1:3" ht="90" x14ac:dyDescent="0.25">
      <c r="A234" s="150" t="s">
        <v>2827</v>
      </c>
      <c r="B234" s="150" t="s">
        <v>899</v>
      </c>
      <c r="C234" s="150" t="s">
        <v>3152</v>
      </c>
    </row>
    <row r="235" spans="1:3" ht="75" x14ac:dyDescent="0.25">
      <c r="A235" s="150" t="s">
        <v>2827</v>
      </c>
      <c r="B235" s="150" t="s">
        <v>899</v>
      </c>
      <c r="C235" s="150" t="s">
        <v>847</v>
      </c>
    </row>
    <row r="236" spans="1:3" ht="30" x14ac:dyDescent="0.25">
      <c r="A236" s="150" t="s">
        <v>2827</v>
      </c>
      <c r="B236" s="150" t="s">
        <v>899</v>
      </c>
      <c r="C236" s="150" t="s">
        <v>770</v>
      </c>
    </row>
    <row r="237" spans="1:3" ht="30" x14ac:dyDescent="0.25">
      <c r="A237" s="150" t="s">
        <v>2827</v>
      </c>
      <c r="B237" s="150" t="s">
        <v>899</v>
      </c>
      <c r="C237" s="150" t="s">
        <v>808</v>
      </c>
    </row>
    <row r="238" spans="1:3" ht="30" x14ac:dyDescent="0.25">
      <c r="A238" s="150" t="s">
        <v>2827</v>
      </c>
      <c r="B238" s="150" t="s">
        <v>899</v>
      </c>
      <c r="C238" s="150" t="s">
        <v>804</v>
      </c>
    </row>
    <row r="239" spans="1:3" ht="30" x14ac:dyDescent="0.25">
      <c r="A239" s="150" t="s">
        <v>2828</v>
      </c>
      <c r="B239" s="150" t="s">
        <v>899</v>
      </c>
      <c r="C239" s="150" t="s">
        <v>812</v>
      </c>
    </row>
    <row r="240" spans="1:3" ht="30" x14ac:dyDescent="0.25">
      <c r="A240" s="150" t="s">
        <v>2828</v>
      </c>
      <c r="B240" s="150" t="s">
        <v>899</v>
      </c>
      <c r="C240" s="150" t="s">
        <v>872</v>
      </c>
    </row>
    <row r="241" spans="1:3" ht="30" x14ac:dyDescent="0.25">
      <c r="A241" s="150" t="s">
        <v>2826</v>
      </c>
      <c r="B241" s="150" t="s">
        <v>899</v>
      </c>
      <c r="C241" s="150" t="s">
        <v>860</v>
      </c>
    </row>
    <row r="242" spans="1:3" ht="30" x14ac:dyDescent="0.25">
      <c r="A242" s="150" t="s">
        <v>2826</v>
      </c>
      <c r="B242" s="150" t="s">
        <v>899</v>
      </c>
      <c r="C242" s="150" t="s">
        <v>840</v>
      </c>
    </row>
    <row r="243" spans="1:3" ht="30" x14ac:dyDescent="0.25">
      <c r="A243" s="150" t="s">
        <v>2826</v>
      </c>
      <c r="B243" s="150" t="s">
        <v>899</v>
      </c>
      <c r="C243" s="150" t="s">
        <v>891</v>
      </c>
    </row>
    <row r="244" spans="1:3" ht="30" x14ac:dyDescent="0.25">
      <c r="A244" s="150" t="s">
        <v>2826</v>
      </c>
      <c r="B244" s="150" t="s">
        <v>899</v>
      </c>
      <c r="C244" s="150" t="s">
        <v>854</v>
      </c>
    </row>
    <row r="245" spans="1:3" ht="30" x14ac:dyDescent="0.25">
      <c r="A245" s="150" t="s">
        <v>2826</v>
      </c>
      <c r="B245" s="150" t="s">
        <v>899</v>
      </c>
      <c r="C245" s="150" t="s">
        <v>892</v>
      </c>
    </row>
    <row r="246" spans="1:3" ht="30" x14ac:dyDescent="0.25">
      <c r="A246" s="150" t="s">
        <v>2826</v>
      </c>
      <c r="B246" s="150" t="s">
        <v>899</v>
      </c>
      <c r="C246" s="150" t="s">
        <v>887</v>
      </c>
    </row>
    <row r="247" spans="1:3" ht="45" x14ac:dyDescent="0.25">
      <c r="A247" s="150" t="s">
        <v>2826</v>
      </c>
      <c r="B247" s="150" t="s">
        <v>899</v>
      </c>
      <c r="C247" s="150" t="s">
        <v>868</v>
      </c>
    </row>
    <row r="248" spans="1:3" ht="30" x14ac:dyDescent="0.25">
      <c r="A248" s="150" t="s">
        <v>2826</v>
      </c>
      <c r="B248" s="150" t="s">
        <v>899</v>
      </c>
      <c r="C248" s="150" t="s">
        <v>824</v>
      </c>
    </row>
    <row r="249" spans="1:3" ht="30" x14ac:dyDescent="0.25">
      <c r="A249" s="150" t="s">
        <v>2826</v>
      </c>
      <c r="B249" s="150" t="s">
        <v>899</v>
      </c>
      <c r="C249" s="150" t="s">
        <v>817</v>
      </c>
    </row>
    <row r="250" spans="1:3" ht="30" x14ac:dyDescent="0.25">
      <c r="A250" s="150" t="s">
        <v>2829</v>
      </c>
      <c r="B250" s="150" t="s">
        <v>899</v>
      </c>
      <c r="C250" s="150" t="s">
        <v>865</v>
      </c>
    </row>
    <row r="251" spans="1:3" ht="30" x14ac:dyDescent="0.25">
      <c r="A251" s="150" t="s">
        <v>2829</v>
      </c>
      <c r="B251" s="150" t="s">
        <v>899</v>
      </c>
      <c r="C251" s="150" t="s">
        <v>890</v>
      </c>
    </row>
    <row r="252" spans="1:3" ht="30" x14ac:dyDescent="0.25">
      <c r="A252" s="150" t="s">
        <v>2829</v>
      </c>
      <c r="B252" s="150" t="s">
        <v>899</v>
      </c>
      <c r="C252" s="150" t="s">
        <v>873</v>
      </c>
    </row>
    <row r="253" spans="1:3" ht="30" x14ac:dyDescent="0.25">
      <c r="A253" s="150" t="s">
        <v>2829</v>
      </c>
      <c r="B253" s="150" t="s">
        <v>899</v>
      </c>
      <c r="C253" s="150" t="s">
        <v>877</v>
      </c>
    </row>
    <row r="254" spans="1:3" ht="30" x14ac:dyDescent="0.25">
      <c r="A254" s="150" t="s">
        <v>2829</v>
      </c>
      <c r="B254" s="150" t="s">
        <v>899</v>
      </c>
      <c r="C254" s="150" t="s">
        <v>833</v>
      </c>
    </row>
    <row r="255" spans="1:3" ht="30" x14ac:dyDescent="0.25">
      <c r="A255" s="150" t="s">
        <v>2829</v>
      </c>
      <c r="B255" s="150" t="s">
        <v>899</v>
      </c>
      <c r="C255" s="150" t="s">
        <v>900</v>
      </c>
    </row>
    <row r="256" spans="1:3" ht="30" x14ac:dyDescent="0.25">
      <c r="A256" s="150" t="s">
        <v>2829</v>
      </c>
      <c r="B256" s="150" t="s">
        <v>899</v>
      </c>
      <c r="C256" s="150" t="s">
        <v>902</v>
      </c>
    </row>
    <row r="257" spans="1:3" ht="30" x14ac:dyDescent="0.25">
      <c r="A257" s="150" t="s">
        <v>2824</v>
      </c>
      <c r="B257" s="150" t="s">
        <v>899</v>
      </c>
      <c r="C257" s="150" t="s">
        <v>869</v>
      </c>
    </row>
    <row r="258" spans="1:3" ht="30" x14ac:dyDescent="0.25">
      <c r="A258" s="150" t="s">
        <v>2824</v>
      </c>
      <c r="B258" s="150" t="s">
        <v>899</v>
      </c>
      <c r="C258" s="150" t="s">
        <v>834</v>
      </c>
    </row>
    <row r="259" spans="1:3" ht="30" x14ac:dyDescent="0.25">
      <c r="A259" s="150" t="s">
        <v>2824</v>
      </c>
      <c r="B259" s="150" t="s">
        <v>899</v>
      </c>
      <c r="C259" s="150" t="s">
        <v>855</v>
      </c>
    </row>
    <row r="260" spans="1:3" ht="30" x14ac:dyDescent="0.25">
      <c r="A260" s="150" t="s">
        <v>2825</v>
      </c>
      <c r="B260" s="150" t="s">
        <v>899</v>
      </c>
      <c r="C260" s="150" t="s">
        <v>786</v>
      </c>
    </row>
    <row r="261" spans="1:3" ht="30" x14ac:dyDescent="0.25">
      <c r="A261" s="150" t="s">
        <v>2827</v>
      </c>
      <c r="B261" s="150" t="s">
        <v>899</v>
      </c>
      <c r="C261" s="150" t="s">
        <v>795</v>
      </c>
    </row>
    <row r="262" spans="1:3" ht="30" x14ac:dyDescent="0.25">
      <c r="A262" s="150" t="s">
        <v>2825</v>
      </c>
      <c r="B262" s="150" t="s">
        <v>898</v>
      </c>
      <c r="C262" s="150" t="s">
        <v>3153</v>
      </c>
    </row>
    <row r="263" spans="1:3" x14ac:dyDescent="0.25">
      <c r="A263" s="150" t="s">
        <v>2825</v>
      </c>
      <c r="B263" s="150" t="s">
        <v>898</v>
      </c>
      <c r="C263" s="150" t="s">
        <v>870</v>
      </c>
    </row>
    <row r="264" spans="1:3" x14ac:dyDescent="0.25">
      <c r="A264" s="150" t="s">
        <v>2825</v>
      </c>
      <c r="B264" s="150" t="s">
        <v>898</v>
      </c>
      <c r="C264" s="150" t="s">
        <v>894</v>
      </c>
    </row>
    <row r="265" spans="1:3" x14ac:dyDescent="0.25">
      <c r="A265" s="150" t="s">
        <v>2825</v>
      </c>
      <c r="B265" s="150" t="s">
        <v>898</v>
      </c>
      <c r="C265" s="150" t="s">
        <v>895</v>
      </c>
    </row>
    <row r="266" spans="1:3" x14ac:dyDescent="0.25">
      <c r="A266" s="150" t="s">
        <v>2825</v>
      </c>
      <c r="B266" s="150" t="s">
        <v>898</v>
      </c>
      <c r="C266" s="150" t="s">
        <v>844</v>
      </c>
    </row>
    <row r="267" spans="1:3" ht="30" x14ac:dyDescent="0.25">
      <c r="A267" s="150" t="s">
        <v>2828</v>
      </c>
      <c r="B267" s="150" t="s">
        <v>898</v>
      </c>
      <c r="C267" s="150" t="s">
        <v>882</v>
      </c>
    </row>
    <row r="268" spans="1:3" ht="30" x14ac:dyDescent="0.25">
      <c r="A268" s="150" t="s">
        <v>2828</v>
      </c>
      <c r="B268" s="150" t="s">
        <v>898</v>
      </c>
      <c r="C268" s="150" t="s">
        <v>799</v>
      </c>
    </row>
    <row r="269" spans="1:3" ht="30" x14ac:dyDescent="0.25">
      <c r="A269" s="150" t="s">
        <v>2827</v>
      </c>
      <c r="B269" s="150" t="s">
        <v>898</v>
      </c>
      <c r="C269" s="150" t="s">
        <v>3248</v>
      </c>
    </row>
    <row r="270" spans="1:3" ht="30" x14ac:dyDescent="0.25">
      <c r="A270" s="150" t="s">
        <v>2824</v>
      </c>
      <c r="B270" s="150" t="s">
        <v>898</v>
      </c>
      <c r="C270" s="150" t="s">
        <v>3461</v>
      </c>
    </row>
    <row r="271" spans="1:3" ht="30" x14ac:dyDescent="0.25">
      <c r="A271" s="150" t="s">
        <v>2824</v>
      </c>
      <c r="B271" s="150" t="s">
        <v>898</v>
      </c>
      <c r="C271" s="150" t="s">
        <v>784</v>
      </c>
    </row>
    <row r="272" spans="1:3" x14ac:dyDescent="0.25">
      <c r="A272" s="150" t="s">
        <v>2824</v>
      </c>
      <c r="B272" s="150" t="s">
        <v>898</v>
      </c>
      <c r="C272" s="150" t="s">
        <v>775</v>
      </c>
    </row>
    <row r="273" spans="1:3" x14ac:dyDescent="0.25">
      <c r="A273" s="150" t="s">
        <v>2824</v>
      </c>
      <c r="B273" s="150" t="s">
        <v>898</v>
      </c>
      <c r="C273" s="150" t="s">
        <v>774</v>
      </c>
    </row>
    <row r="274" spans="1:3" x14ac:dyDescent="0.25">
      <c r="A274" s="150" t="s">
        <v>2826</v>
      </c>
      <c r="B274" s="150" t="s">
        <v>898</v>
      </c>
      <c r="C274" s="150" t="s">
        <v>807</v>
      </c>
    </row>
    <row r="275" spans="1:3" ht="30" x14ac:dyDescent="0.25">
      <c r="A275" s="150" t="s">
        <v>2826</v>
      </c>
      <c r="B275" s="150" t="s">
        <v>898</v>
      </c>
      <c r="C275" s="150" t="s">
        <v>896</v>
      </c>
    </row>
    <row r="276" spans="1:3" ht="30" x14ac:dyDescent="0.25">
      <c r="A276" s="150" t="s">
        <v>2826</v>
      </c>
      <c r="B276" s="150" t="s">
        <v>898</v>
      </c>
      <c r="C276" s="150" t="s">
        <v>783</v>
      </c>
    </row>
    <row r="277" spans="1:3" ht="30" x14ac:dyDescent="0.25">
      <c r="A277" s="150" t="s">
        <v>2826</v>
      </c>
      <c r="B277" s="150" t="s">
        <v>898</v>
      </c>
      <c r="C277" s="150" t="s">
        <v>878</v>
      </c>
    </row>
    <row r="278" spans="1:3" ht="45" x14ac:dyDescent="0.25">
      <c r="A278" s="150" t="s">
        <v>2826</v>
      </c>
      <c r="B278" s="150" t="s">
        <v>898</v>
      </c>
      <c r="C278" s="150" t="s">
        <v>777</v>
      </c>
    </row>
    <row r="279" spans="1:3" ht="30" x14ac:dyDescent="0.25">
      <c r="A279" s="150" t="s">
        <v>2826</v>
      </c>
      <c r="B279" s="150" t="s">
        <v>898</v>
      </c>
      <c r="C279" s="150" t="s">
        <v>792</v>
      </c>
    </row>
    <row r="280" spans="1:3" x14ac:dyDescent="0.25">
      <c r="A280" s="150" t="s">
        <v>2826</v>
      </c>
      <c r="B280" s="150" t="s">
        <v>898</v>
      </c>
      <c r="C280" s="150" t="s">
        <v>798</v>
      </c>
    </row>
    <row r="281" spans="1:3" x14ac:dyDescent="0.25">
      <c r="A281" s="150" t="s">
        <v>2826</v>
      </c>
      <c r="B281" s="150" t="s">
        <v>898</v>
      </c>
      <c r="C281" s="150" t="s">
        <v>826</v>
      </c>
    </row>
    <row r="282" spans="1:3" x14ac:dyDescent="0.25">
      <c r="A282" s="150" t="s">
        <v>2826</v>
      </c>
      <c r="B282" s="150" t="s">
        <v>898</v>
      </c>
      <c r="C282" s="150" t="s">
        <v>3249</v>
      </c>
    </row>
    <row r="283" spans="1:3" x14ac:dyDescent="0.25">
      <c r="A283" s="150" t="s">
        <v>2826</v>
      </c>
      <c r="B283" s="150" t="s">
        <v>898</v>
      </c>
      <c r="C283" s="150" t="s">
        <v>3250</v>
      </c>
    </row>
    <row r="284" spans="1:3" ht="30" x14ac:dyDescent="0.25">
      <c r="A284" s="150" t="s">
        <v>2826</v>
      </c>
      <c r="B284" s="150" t="s">
        <v>898</v>
      </c>
      <c r="C284" s="150" t="s">
        <v>802</v>
      </c>
    </row>
    <row r="285" spans="1:3" x14ac:dyDescent="0.25">
      <c r="A285" s="150" t="s">
        <v>2825</v>
      </c>
      <c r="B285" s="150" t="s">
        <v>898</v>
      </c>
      <c r="C285" s="150" t="s">
        <v>816</v>
      </c>
    </row>
    <row r="286" spans="1:3" x14ac:dyDescent="0.25">
      <c r="A286" s="150" t="s">
        <v>2829</v>
      </c>
      <c r="B286" s="150" t="s">
        <v>898</v>
      </c>
      <c r="C286" s="150" t="s">
        <v>852</v>
      </c>
    </row>
    <row r="287" spans="1:3" x14ac:dyDescent="0.25">
      <c r="A287" s="150" t="s">
        <v>2829</v>
      </c>
      <c r="B287" s="150" t="s">
        <v>898</v>
      </c>
      <c r="C287" s="150" t="s">
        <v>3251</v>
      </c>
    </row>
    <row r="288" spans="1:3" x14ac:dyDescent="0.25">
      <c r="A288" s="150" t="s">
        <v>2829</v>
      </c>
      <c r="B288" s="150" t="s">
        <v>898</v>
      </c>
      <c r="C288" s="150" t="s">
        <v>838</v>
      </c>
    </row>
    <row r="289" spans="1:3" x14ac:dyDescent="0.25">
      <c r="A289" s="150" t="s">
        <v>2829</v>
      </c>
      <c r="B289" s="150" t="s">
        <v>898</v>
      </c>
      <c r="C289" s="150" t="s">
        <v>846</v>
      </c>
    </row>
    <row r="290" spans="1:3" x14ac:dyDescent="0.25">
      <c r="A290" s="150" t="s">
        <v>2829</v>
      </c>
      <c r="B290" s="150" t="s">
        <v>898</v>
      </c>
      <c r="C290" s="150" t="s">
        <v>849</v>
      </c>
    </row>
    <row r="291" spans="1:3" x14ac:dyDescent="0.25">
      <c r="A291" s="150" t="s">
        <v>2824</v>
      </c>
      <c r="B291" s="150" t="s">
        <v>898</v>
      </c>
      <c r="C291" s="150" t="s">
        <v>842</v>
      </c>
    </row>
    <row r="292" spans="1:3" x14ac:dyDescent="0.25">
      <c r="A292" s="150" t="s">
        <v>2824</v>
      </c>
      <c r="B292" s="150" t="s">
        <v>898</v>
      </c>
      <c r="C292" s="150" t="s">
        <v>858</v>
      </c>
    </row>
    <row r="293" spans="1:3" x14ac:dyDescent="0.25">
      <c r="A293" s="150" t="s">
        <v>2824</v>
      </c>
      <c r="B293" s="150" t="s">
        <v>898</v>
      </c>
      <c r="C293" s="150" t="s">
        <v>871</v>
      </c>
    </row>
    <row r="294" spans="1:3" x14ac:dyDescent="0.25">
      <c r="A294" s="150" t="s">
        <v>2824</v>
      </c>
      <c r="B294" s="150" t="s">
        <v>898</v>
      </c>
      <c r="C294" s="150" t="s">
        <v>864</v>
      </c>
    </row>
    <row r="295" spans="1:3" ht="30" x14ac:dyDescent="0.25">
      <c r="A295" s="150" t="s">
        <v>2824</v>
      </c>
      <c r="B295" s="150" t="s">
        <v>898</v>
      </c>
      <c r="C295" s="150" t="s">
        <v>830</v>
      </c>
    </row>
    <row r="296" spans="1:3" x14ac:dyDescent="0.25">
      <c r="A296" s="150" t="s">
        <v>2824</v>
      </c>
      <c r="B296" s="150" t="s">
        <v>898</v>
      </c>
      <c r="C296" s="150" t="s">
        <v>845</v>
      </c>
    </row>
    <row r="297" spans="1:3" x14ac:dyDescent="0.25">
      <c r="A297" s="150" t="s">
        <v>2825</v>
      </c>
      <c r="B297" s="150" t="s">
        <v>898</v>
      </c>
      <c r="C297" s="150" t="s">
        <v>797</v>
      </c>
    </row>
    <row r="298" spans="1:3" x14ac:dyDescent="0.25">
      <c r="A298" s="150" t="s">
        <v>2825</v>
      </c>
      <c r="B298" s="150" t="s">
        <v>898</v>
      </c>
      <c r="C298" s="150" t="s">
        <v>794</v>
      </c>
    </row>
    <row r="299" spans="1:3" x14ac:dyDescent="0.25">
      <c r="A299" s="150" t="s">
        <v>2825</v>
      </c>
      <c r="B299" s="150" t="s">
        <v>898</v>
      </c>
      <c r="C299" s="150" t="s">
        <v>3252</v>
      </c>
    </row>
    <row r="300" spans="1:3" x14ac:dyDescent="0.25">
      <c r="A300" s="150" t="s">
        <v>2825</v>
      </c>
      <c r="B300" s="150" t="s">
        <v>898</v>
      </c>
      <c r="C300" s="150" t="s">
        <v>779</v>
      </c>
    </row>
    <row r="301" spans="1:3" ht="15" customHeight="1" x14ac:dyDescent="0.25">
      <c r="A301" s="150" t="s">
        <v>2827</v>
      </c>
      <c r="B301" s="150" t="s">
        <v>898</v>
      </c>
      <c r="C301" s="150" t="s">
        <v>788</v>
      </c>
    </row>
    <row r="302" spans="1:3" ht="15" customHeight="1" x14ac:dyDescent="0.25">
      <c r="A302" s="150" t="s">
        <v>2827</v>
      </c>
      <c r="B302" s="150" t="s">
        <v>898</v>
      </c>
      <c r="C302" s="150" t="s">
        <v>791</v>
      </c>
    </row>
    <row r="303" spans="1:3" ht="15" hidden="1" customHeight="1" x14ac:dyDescent="0.25">
      <c r="A303" s="150" t="s">
        <v>2825</v>
      </c>
      <c r="B303" s="150" t="s">
        <v>898</v>
      </c>
      <c r="C303" s="150"/>
    </row>
    <row r="304" spans="1:3" ht="15" hidden="1" customHeight="1" x14ac:dyDescent="0.25">
      <c r="A304" s="150" t="s">
        <v>2825</v>
      </c>
      <c r="B304" s="150" t="s">
        <v>898</v>
      </c>
      <c r="C304" s="150"/>
    </row>
    <row r="305" spans="1:3" ht="15" hidden="1" customHeight="1" x14ac:dyDescent="0.25">
      <c r="A305" s="150" t="s">
        <v>2825</v>
      </c>
      <c r="B305" s="150" t="s">
        <v>898</v>
      </c>
      <c r="C305" s="150"/>
    </row>
    <row r="306" spans="1:3" ht="15" hidden="1" customHeight="1" x14ac:dyDescent="0.25">
      <c r="A306" s="150" t="s">
        <v>2823</v>
      </c>
      <c r="B306" s="150" t="s">
        <v>898</v>
      </c>
      <c r="C306" s="150"/>
    </row>
    <row r="307" spans="1:3" ht="15" hidden="1" customHeight="1" x14ac:dyDescent="0.25">
      <c r="A307" s="150" t="s">
        <v>2823</v>
      </c>
      <c r="B307" s="150" t="s">
        <v>898</v>
      </c>
      <c r="C307" s="150"/>
    </row>
    <row r="308" spans="1:3" ht="15" hidden="1" customHeight="1" x14ac:dyDescent="0.25">
      <c r="A308" s="150" t="s">
        <v>2823</v>
      </c>
      <c r="B308" s="150" t="s">
        <v>898</v>
      </c>
      <c r="C308" s="150"/>
    </row>
    <row r="309" spans="1:3" ht="15" hidden="1" customHeight="1" x14ac:dyDescent="0.25">
      <c r="A309" s="150" t="s">
        <v>2823</v>
      </c>
      <c r="B309" s="150" t="s">
        <v>898</v>
      </c>
      <c r="C309" s="150"/>
    </row>
    <row r="310" spans="1:3" ht="15" hidden="1" customHeight="1" x14ac:dyDescent="0.25">
      <c r="A310" s="150" t="s">
        <v>2823</v>
      </c>
      <c r="B310" s="150" t="s">
        <v>898</v>
      </c>
      <c r="C310" s="150"/>
    </row>
    <row r="311" spans="1:3" ht="15" hidden="1" customHeight="1" x14ac:dyDescent="0.25">
      <c r="A311" s="150" t="s">
        <v>2828</v>
      </c>
      <c r="B311" s="150" t="s">
        <v>898</v>
      </c>
      <c r="C311" s="150"/>
    </row>
    <row r="312" spans="1:3" ht="15" hidden="1" customHeight="1" x14ac:dyDescent="0.25">
      <c r="A312" s="150" t="s">
        <v>2828</v>
      </c>
      <c r="B312" s="150" t="s">
        <v>898</v>
      </c>
      <c r="C312" s="150"/>
    </row>
    <row r="313" spans="1:3" ht="15" hidden="1" customHeight="1" x14ac:dyDescent="0.25">
      <c r="A313" s="150" t="s">
        <v>2828</v>
      </c>
      <c r="B313" s="150" t="s">
        <v>898</v>
      </c>
      <c r="C313" s="150"/>
    </row>
    <row r="314" spans="1:3" ht="15" hidden="1" customHeight="1" x14ac:dyDescent="0.25">
      <c r="A314" s="150" t="s">
        <v>2828</v>
      </c>
      <c r="B314" s="150" t="s">
        <v>898</v>
      </c>
      <c r="C314" s="150"/>
    </row>
    <row r="315" spans="1:3" ht="15" hidden="1" customHeight="1" x14ac:dyDescent="0.25">
      <c r="A315" s="150" t="s">
        <v>2828</v>
      </c>
      <c r="B315" s="150" t="s">
        <v>898</v>
      </c>
      <c r="C315" s="150"/>
    </row>
    <row r="316" spans="1:3" ht="15" hidden="1" customHeight="1" x14ac:dyDescent="0.25">
      <c r="A316" s="150" t="s">
        <v>2828</v>
      </c>
      <c r="B316" s="150" t="s">
        <v>898</v>
      </c>
      <c r="C316" s="150"/>
    </row>
    <row r="317" spans="1:3" ht="15" hidden="1" customHeight="1" x14ac:dyDescent="0.25">
      <c r="A317" s="150" t="s">
        <v>2828</v>
      </c>
      <c r="B317" s="150" t="s">
        <v>898</v>
      </c>
      <c r="C317" s="150"/>
    </row>
    <row r="318" spans="1:3" ht="15" hidden="1" customHeight="1" x14ac:dyDescent="0.25">
      <c r="A318" s="150" t="s">
        <v>2828</v>
      </c>
      <c r="B318" s="150" t="s">
        <v>898</v>
      </c>
      <c r="C318" s="150"/>
    </row>
    <row r="319" spans="1:3" ht="15" hidden="1" customHeight="1" x14ac:dyDescent="0.25">
      <c r="A319" s="150" t="s">
        <v>2828</v>
      </c>
      <c r="B319" s="150" t="s">
        <v>898</v>
      </c>
      <c r="C319" s="150"/>
    </row>
    <row r="320" spans="1:3" ht="15" hidden="1" customHeight="1" x14ac:dyDescent="0.25">
      <c r="A320" s="150" t="s">
        <v>2827</v>
      </c>
      <c r="B320" s="150" t="s">
        <v>898</v>
      </c>
      <c r="C320" s="150"/>
    </row>
    <row r="321" spans="1:3" ht="15" hidden="1" customHeight="1" x14ac:dyDescent="0.25">
      <c r="A321" s="150" t="s">
        <v>2827</v>
      </c>
      <c r="B321" s="150" t="s">
        <v>898</v>
      </c>
      <c r="C321" s="150"/>
    </row>
    <row r="322" spans="1:3" ht="15" hidden="1" customHeight="1" x14ac:dyDescent="0.25">
      <c r="A322" s="150" t="s">
        <v>2826</v>
      </c>
      <c r="B322" s="150" t="s">
        <v>898</v>
      </c>
      <c r="C322" s="150"/>
    </row>
    <row r="323" spans="1:3" ht="15" hidden="1" customHeight="1" x14ac:dyDescent="0.25">
      <c r="A323" s="150" t="s">
        <v>2826</v>
      </c>
      <c r="B323" s="150" t="s">
        <v>898</v>
      </c>
      <c r="C323" s="150"/>
    </row>
    <row r="324" spans="1:3" ht="15" hidden="1" customHeight="1" x14ac:dyDescent="0.25">
      <c r="A324" s="150" t="s">
        <v>2826</v>
      </c>
      <c r="B324" s="150" t="s">
        <v>898</v>
      </c>
      <c r="C324" s="150"/>
    </row>
    <row r="325" spans="1:3" ht="15" hidden="1" customHeight="1" x14ac:dyDescent="0.25">
      <c r="A325" s="150" t="s">
        <v>2826</v>
      </c>
      <c r="B325" s="150" t="s">
        <v>898</v>
      </c>
      <c r="C325" s="150"/>
    </row>
    <row r="326" spans="1:3" ht="15" hidden="1" customHeight="1" x14ac:dyDescent="0.25">
      <c r="A326" s="150" t="s">
        <v>2826</v>
      </c>
      <c r="B326" s="150" t="s">
        <v>898</v>
      </c>
      <c r="C326" s="150"/>
    </row>
    <row r="327" spans="1:3" ht="15" hidden="1" customHeight="1" x14ac:dyDescent="0.25">
      <c r="A327" s="150" t="s">
        <v>2825</v>
      </c>
      <c r="B327" s="150" t="s">
        <v>898</v>
      </c>
      <c r="C327" s="150"/>
    </row>
    <row r="328" spans="1:3" ht="15" hidden="1" customHeight="1" x14ac:dyDescent="0.25">
      <c r="A328" s="150" t="s">
        <v>2825</v>
      </c>
      <c r="B328" s="150" t="s">
        <v>898</v>
      </c>
      <c r="C328" s="150"/>
    </row>
    <row r="329" spans="1:3" ht="15" hidden="1" customHeight="1" x14ac:dyDescent="0.25">
      <c r="A329" s="150" t="s">
        <v>2829</v>
      </c>
      <c r="B329" s="150" t="s">
        <v>898</v>
      </c>
      <c r="C329" s="150"/>
    </row>
    <row r="330" spans="1:3" ht="15" hidden="1" customHeight="1" x14ac:dyDescent="0.25">
      <c r="A330" s="150" t="s">
        <v>2829</v>
      </c>
      <c r="B330" s="150" t="s">
        <v>898</v>
      </c>
      <c r="C330" s="150"/>
    </row>
    <row r="331" spans="1:3" ht="15" hidden="1" customHeight="1" x14ac:dyDescent="0.25">
      <c r="A331" s="150" t="s">
        <v>2829</v>
      </c>
      <c r="B331" s="150" t="s">
        <v>898</v>
      </c>
      <c r="C331" s="150"/>
    </row>
    <row r="332" spans="1:3" ht="15" hidden="1" customHeight="1" x14ac:dyDescent="0.25">
      <c r="A332" s="150" t="s">
        <v>2829</v>
      </c>
      <c r="B332" s="150" t="s">
        <v>898</v>
      </c>
      <c r="C332" s="150"/>
    </row>
    <row r="333" spans="1:3" ht="15" hidden="1" customHeight="1" x14ac:dyDescent="0.25">
      <c r="A333" s="150" t="s">
        <v>2829</v>
      </c>
      <c r="B333" s="150" t="s">
        <v>898</v>
      </c>
      <c r="C333" s="150"/>
    </row>
    <row r="334" spans="1:3" ht="15" hidden="1" customHeight="1" x14ac:dyDescent="0.25">
      <c r="A334" s="150" t="s">
        <v>2829</v>
      </c>
      <c r="B334" s="150" t="s">
        <v>898</v>
      </c>
      <c r="C334" s="150"/>
    </row>
    <row r="335" spans="1:3" ht="15" hidden="1" customHeight="1" x14ac:dyDescent="0.25">
      <c r="A335" s="150" t="s">
        <v>2829</v>
      </c>
      <c r="B335" s="150" t="s">
        <v>898</v>
      </c>
      <c r="C335" s="150"/>
    </row>
    <row r="336" spans="1:3" ht="15" hidden="1" customHeight="1" x14ac:dyDescent="0.25">
      <c r="A336" s="150" t="s">
        <v>2829</v>
      </c>
      <c r="B336" s="150" t="s">
        <v>898</v>
      </c>
      <c r="C336" s="150"/>
    </row>
    <row r="337" spans="1:3" ht="15" hidden="1" customHeight="1" x14ac:dyDescent="0.25">
      <c r="A337" s="150" t="s">
        <v>2829</v>
      </c>
      <c r="B337" s="150" t="s">
        <v>898</v>
      </c>
      <c r="C337" s="150"/>
    </row>
    <row r="338" spans="1:3" ht="15" hidden="1" customHeight="1" x14ac:dyDescent="0.25">
      <c r="A338" s="150" t="s">
        <v>2824</v>
      </c>
      <c r="B338" s="150" t="s">
        <v>898</v>
      </c>
      <c r="C338" s="150"/>
    </row>
    <row r="339" spans="1:3" ht="15" hidden="1" customHeight="1" x14ac:dyDescent="0.25">
      <c r="A339" s="150" t="s">
        <v>2824</v>
      </c>
      <c r="B339" s="150" t="s">
        <v>898</v>
      </c>
      <c r="C339" s="150"/>
    </row>
    <row r="340" spans="1:3" ht="15" hidden="1" customHeight="1" x14ac:dyDescent="0.25">
      <c r="A340" s="150" t="s">
        <v>2824</v>
      </c>
      <c r="B340" s="150" t="s">
        <v>898</v>
      </c>
      <c r="C340" s="150"/>
    </row>
    <row r="341" spans="1:3" ht="15" hidden="1" customHeight="1" x14ac:dyDescent="0.25">
      <c r="A341" s="150" t="s">
        <v>2824</v>
      </c>
      <c r="B341" s="150" t="s">
        <v>898</v>
      </c>
      <c r="C341" s="150"/>
    </row>
    <row r="342" spans="1:3" ht="15" hidden="1" customHeight="1" x14ac:dyDescent="0.25">
      <c r="A342" s="150" t="s">
        <v>2824</v>
      </c>
      <c r="B342" s="150" t="s">
        <v>898</v>
      </c>
      <c r="C342" s="150"/>
    </row>
    <row r="343" spans="1:3" ht="15" hidden="1" customHeight="1" x14ac:dyDescent="0.25">
      <c r="A343" s="150" t="s">
        <v>2824</v>
      </c>
      <c r="B343" s="150" t="s">
        <v>898</v>
      </c>
      <c r="C343" s="150"/>
    </row>
    <row r="344" spans="1:3" ht="15" hidden="1" customHeight="1" x14ac:dyDescent="0.25">
      <c r="A344" s="150" t="s">
        <v>2825</v>
      </c>
      <c r="B344" s="150" t="s">
        <v>898</v>
      </c>
      <c r="C344" s="150"/>
    </row>
    <row r="345" spans="1:3" ht="15" hidden="1" customHeight="1" x14ac:dyDescent="0.25">
      <c r="A345" s="150" t="s">
        <v>2825</v>
      </c>
      <c r="B345" s="150" t="s">
        <v>898</v>
      </c>
      <c r="C345" s="150"/>
    </row>
    <row r="346" spans="1:3" ht="15" hidden="1" customHeight="1" x14ac:dyDescent="0.25">
      <c r="A346" s="150" t="s">
        <v>2825</v>
      </c>
      <c r="B346" s="150" t="s">
        <v>898</v>
      </c>
      <c r="C346" s="150"/>
    </row>
    <row r="347" spans="1:3" ht="15" hidden="1" customHeight="1" x14ac:dyDescent="0.25">
      <c r="A347" s="150" t="s">
        <v>2827</v>
      </c>
      <c r="B347" s="150" t="s">
        <v>898</v>
      </c>
      <c r="C347" s="150"/>
    </row>
    <row r="348" spans="1:3" ht="15" hidden="1" customHeight="1" x14ac:dyDescent="0.25">
      <c r="A348" s="150" t="s">
        <v>2827</v>
      </c>
      <c r="B348" s="150" t="s">
        <v>898</v>
      </c>
      <c r="C348" s="150"/>
    </row>
    <row r="349" spans="1:3" ht="15" hidden="1" customHeight="1" x14ac:dyDescent="0.25">
      <c r="A349" s="150" t="s">
        <v>2827</v>
      </c>
      <c r="B349" s="150" t="s">
        <v>898</v>
      </c>
      <c r="C349" s="150"/>
    </row>
    <row r="350" spans="1:3" ht="15" hidden="1" customHeight="1" x14ac:dyDescent="0.25">
      <c r="A350" s="150" t="s">
        <v>2827</v>
      </c>
      <c r="B350" s="150" t="s">
        <v>898</v>
      </c>
      <c r="C350" s="150"/>
    </row>
    <row r="351" spans="1:3" ht="15" customHeight="1" x14ac:dyDescent="0.25">
      <c r="A351" s="150" t="s">
        <v>2824</v>
      </c>
      <c r="B351" s="150" t="s">
        <v>42</v>
      </c>
      <c r="C351" s="150" t="s">
        <v>863</v>
      </c>
    </row>
    <row r="352" spans="1:3" ht="15" customHeight="1" x14ac:dyDescent="0.25">
      <c r="A352" s="150" t="s">
        <v>2829</v>
      </c>
      <c r="B352" s="150" t="s">
        <v>42</v>
      </c>
      <c r="C352" s="150" t="s">
        <v>851</v>
      </c>
    </row>
    <row r="353" spans="1:3" ht="15" hidden="1" customHeight="1" x14ac:dyDescent="0.25">
      <c r="A353" s="150" t="s">
        <v>2823</v>
      </c>
      <c r="B353" s="150" t="s">
        <v>42</v>
      </c>
      <c r="C353" s="150"/>
    </row>
    <row r="354" spans="1:3" ht="15" hidden="1" customHeight="1" x14ac:dyDescent="0.25">
      <c r="A354" s="150" t="s">
        <v>2828</v>
      </c>
      <c r="B354" s="150" t="s">
        <v>42</v>
      </c>
      <c r="C354" s="150"/>
    </row>
    <row r="355" spans="1:3" ht="15" hidden="1" customHeight="1" x14ac:dyDescent="0.25">
      <c r="A355" s="150" t="s">
        <v>2828</v>
      </c>
      <c r="B355" s="150" t="s">
        <v>42</v>
      </c>
      <c r="C355" s="150"/>
    </row>
    <row r="356" spans="1:3" ht="15" hidden="1" customHeight="1" x14ac:dyDescent="0.25">
      <c r="A356" s="150" t="s">
        <v>2828</v>
      </c>
      <c r="B356" s="150" t="s">
        <v>42</v>
      </c>
      <c r="C356" s="150"/>
    </row>
    <row r="357" spans="1:3" ht="15" hidden="1" customHeight="1" x14ac:dyDescent="0.25">
      <c r="A357" s="150" t="s">
        <v>2826</v>
      </c>
      <c r="B357" s="150" t="s">
        <v>42</v>
      </c>
      <c r="C357" s="150"/>
    </row>
    <row r="358" spans="1:3" ht="15" hidden="1" customHeight="1" x14ac:dyDescent="0.25">
      <c r="A358" s="150" t="s">
        <v>2829</v>
      </c>
      <c r="B358" s="150" t="s">
        <v>42</v>
      </c>
      <c r="C358" s="150"/>
    </row>
    <row r="359" spans="1:3" ht="15" hidden="1" customHeight="1" x14ac:dyDescent="0.25">
      <c r="A359" s="150" t="s">
        <v>2829</v>
      </c>
      <c r="B359" s="150" t="s">
        <v>42</v>
      </c>
      <c r="C359" s="150"/>
    </row>
    <row r="360" spans="1:3" ht="15" hidden="1" customHeight="1" x14ac:dyDescent="0.25">
      <c r="A360" s="150" t="s">
        <v>2825</v>
      </c>
      <c r="B360" s="150" t="s">
        <v>42</v>
      </c>
      <c r="C360" s="150"/>
    </row>
  </sheetData>
  <sortState ref="A11:C81">
    <sortCondition ref="A11:A81"/>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40" workbookViewId="0">
      <selection activeCell="C362" sqref="C362"/>
    </sheetView>
  </sheetViews>
  <sheetFormatPr defaultRowHeight="15" x14ac:dyDescent="0.25"/>
  <cols>
    <col min="1" max="1" width="11" customWidth="1"/>
    <col min="2" max="2" width="19.28515625" customWidth="1"/>
    <col min="3" max="3" width="95.5703125" customWidth="1"/>
  </cols>
  <sheetData>
    <row r="1" spans="1:3" x14ac:dyDescent="0.25">
      <c r="A1" s="170" t="s">
        <v>1167</v>
      </c>
      <c r="B1" s="38" t="s">
        <v>996</v>
      </c>
      <c r="C1" s="38" t="s">
        <v>1275</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170 (136 with no comments)</v>
      </c>
    </row>
    <row r="5" spans="1:3" s="151" customFormat="1" x14ac:dyDescent="0.25">
      <c r="B5" s="160" t="s">
        <v>899</v>
      </c>
      <c r="C5" s="159" t="str">
        <f>(TEXT(COUNTIF(B$11:B$360,B5),0))&amp;" ("&amp;TEXT(COUNTIFS($B$11:$B$360,B5,$C$11:$C$360,""),0)&amp;" with no comments)"</f>
        <v>17 (0 with no comments)</v>
      </c>
    </row>
    <row r="6" spans="1:3" s="151" customFormat="1" x14ac:dyDescent="0.25">
      <c r="B6" s="160" t="s">
        <v>898</v>
      </c>
      <c r="C6" s="159" t="str">
        <f>(TEXT(COUNTIF(B$11:B$360,B6),0))&amp;" ("&amp;TEXT(COUNTIFS($B$11:$B$360,B6,$C$11:$C$360,""),0)&amp;" with no comments)"</f>
        <v>145 (92 with no comments)</v>
      </c>
    </row>
    <row r="7" spans="1:3" s="151" customFormat="1" ht="15.75" thickBot="1" x14ac:dyDescent="0.3">
      <c r="B7" s="161" t="s">
        <v>42</v>
      </c>
      <c r="C7" s="159" t="str">
        <f>(TEXT(COUNTIF(B$11:B$360,B7),0))&amp;" ("&amp;TEXT(COUNTIFS($B$11:$B$360,B7,$C$11:$C$360,""),0)&amp;" with no comments)"</f>
        <v>18 (15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NDP-S002</v>
      </c>
      <c r="B9" s="205"/>
      <c r="C9" s="155"/>
    </row>
    <row r="10" spans="1:3" x14ac:dyDescent="0.25">
      <c r="A10" s="147" t="s">
        <v>1</v>
      </c>
      <c r="B10" s="147" t="s">
        <v>2522</v>
      </c>
      <c r="C10" s="147" t="s">
        <v>2523</v>
      </c>
    </row>
    <row r="11" spans="1:3" x14ac:dyDescent="0.25">
      <c r="A11" s="150" t="s">
        <v>2825</v>
      </c>
      <c r="B11" s="150" t="s">
        <v>897</v>
      </c>
      <c r="C11" s="150" t="s">
        <v>987</v>
      </c>
    </row>
    <row r="12" spans="1:3" x14ac:dyDescent="0.25">
      <c r="A12" s="150" t="s">
        <v>2825</v>
      </c>
      <c r="B12" s="150" t="s">
        <v>897</v>
      </c>
      <c r="C12" s="150" t="s">
        <v>979</v>
      </c>
    </row>
    <row r="13" spans="1:3" x14ac:dyDescent="0.25">
      <c r="A13" s="150" t="s">
        <v>2825</v>
      </c>
      <c r="B13" s="150" t="s">
        <v>897</v>
      </c>
      <c r="C13" s="150" t="s">
        <v>925</v>
      </c>
    </row>
    <row r="14" spans="1:3" ht="30" x14ac:dyDescent="0.25">
      <c r="A14" s="150" t="s">
        <v>2825</v>
      </c>
      <c r="B14" s="150" t="s">
        <v>897</v>
      </c>
      <c r="C14" s="150" t="s">
        <v>929</v>
      </c>
    </row>
    <row r="15" spans="1:3" x14ac:dyDescent="0.25">
      <c r="A15" s="150" t="s">
        <v>2823</v>
      </c>
      <c r="B15" s="150" t="s">
        <v>897</v>
      </c>
      <c r="C15" s="150" t="s">
        <v>3362</v>
      </c>
    </row>
    <row r="16" spans="1:3" x14ac:dyDescent="0.25">
      <c r="A16" s="150" t="s">
        <v>2823</v>
      </c>
      <c r="B16" s="150" t="s">
        <v>897</v>
      </c>
      <c r="C16" s="150" t="s">
        <v>911</v>
      </c>
    </row>
    <row r="17" spans="1:3" x14ac:dyDescent="0.25">
      <c r="A17" s="150" t="s">
        <v>2828</v>
      </c>
      <c r="B17" s="150" t="s">
        <v>897</v>
      </c>
      <c r="C17" s="150" t="s">
        <v>941</v>
      </c>
    </row>
    <row r="18" spans="1:3" x14ac:dyDescent="0.25">
      <c r="A18" s="150" t="s">
        <v>2828</v>
      </c>
      <c r="B18" s="150" t="s">
        <v>897</v>
      </c>
      <c r="C18" s="150" t="s">
        <v>918</v>
      </c>
    </row>
    <row r="19" spans="1:3" x14ac:dyDescent="0.25">
      <c r="A19" s="150" t="s">
        <v>2828</v>
      </c>
      <c r="B19" s="150" t="s">
        <v>897</v>
      </c>
      <c r="C19" s="150" t="s">
        <v>997</v>
      </c>
    </row>
    <row r="20" spans="1:3" x14ac:dyDescent="0.25">
      <c r="A20" s="150" t="s">
        <v>2828</v>
      </c>
      <c r="B20" s="150" t="s">
        <v>897</v>
      </c>
      <c r="C20" s="150" t="s">
        <v>964</v>
      </c>
    </row>
    <row r="21" spans="1:3" x14ac:dyDescent="0.25">
      <c r="A21" s="150" t="s">
        <v>2828</v>
      </c>
      <c r="B21" s="150" t="s">
        <v>897</v>
      </c>
      <c r="C21" s="150" t="s">
        <v>936</v>
      </c>
    </row>
    <row r="22" spans="1:3" ht="30" x14ac:dyDescent="0.25">
      <c r="A22" s="150" t="s">
        <v>2828</v>
      </c>
      <c r="B22" s="150" t="s">
        <v>897</v>
      </c>
      <c r="C22" s="150" t="s">
        <v>942</v>
      </c>
    </row>
    <row r="23" spans="1:3" x14ac:dyDescent="0.25">
      <c r="A23" s="150" t="s">
        <v>2828</v>
      </c>
      <c r="B23" s="150" t="s">
        <v>897</v>
      </c>
      <c r="C23" s="150" t="s">
        <v>940</v>
      </c>
    </row>
    <row r="24" spans="1:3" x14ac:dyDescent="0.25">
      <c r="A24" s="150" t="s">
        <v>2828</v>
      </c>
      <c r="B24" s="150" t="s">
        <v>897</v>
      </c>
      <c r="C24" s="150" t="s">
        <v>944</v>
      </c>
    </row>
    <row r="25" spans="1:3" ht="30" x14ac:dyDescent="0.25">
      <c r="A25" s="150" t="s">
        <v>2827</v>
      </c>
      <c r="B25" s="150" t="s">
        <v>897</v>
      </c>
      <c r="C25" s="150" t="s">
        <v>937</v>
      </c>
    </row>
    <row r="26" spans="1:3" ht="30" x14ac:dyDescent="0.25">
      <c r="A26" s="150" t="s">
        <v>2827</v>
      </c>
      <c r="B26" s="150" t="s">
        <v>897</v>
      </c>
      <c r="C26" s="150" t="s">
        <v>910</v>
      </c>
    </row>
    <row r="27" spans="1:3" ht="30" x14ac:dyDescent="0.25">
      <c r="A27" s="150" t="s">
        <v>2827</v>
      </c>
      <c r="B27" s="150" t="s">
        <v>897</v>
      </c>
      <c r="C27" s="150" t="s">
        <v>935</v>
      </c>
    </row>
    <row r="28" spans="1:3" ht="30" x14ac:dyDescent="0.25">
      <c r="A28" s="150" t="s">
        <v>2827</v>
      </c>
      <c r="B28" s="150" t="s">
        <v>897</v>
      </c>
      <c r="C28" s="150" t="s">
        <v>922</v>
      </c>
    </row>
    <row r="29" spans="1:3" ht="30" x14ac:dyDescent="0.25">
      <c r="A29" s="150" t="s">
        <v>2827</v>
      </c>
      <c r="B29" s="150" t="s">
        <v>897</v>
      </c>
      <c r="C29" s="150" t="s">
        <v>920</v>
      </c>
    </row>
    <row r="30" spans="1:3" ht="30" x14ac:dyDescent="0.25">
      <c r="A30" s="150" t="s">
        <v>2827</v>
      </c>
      <c r="B30" s="150" t="s">
        <v>897</v>
      </c>
      <c r="C30" s="150" t="s">
        <v>914</v>
      </c>
    </row>
    <row r="31" spans="1:3" x14ac:dyDescent="0.25">
      <c r="A31" s="150" t="s">
        <v>2824</v>
      </c>
      <c r="B31" s="150" t="s">
        <v>897</v>
      </c>
      <c r="C31" s="150" t="s">
        <v>919</v>
      </c>
    </row>
    <row r="32" spans="1:3" x14ac:dyDescent="0.25">
      <c r="A32" s="150" t="s">
        <v>2824</v>
      </c>
      <c r="B32" s="150" t="s">
        <v>897</v>
      </c>
      <c r="C32" s="150" t="s">
        <v>912</v>
      </c>
    </row>
    <row r="33" spans="1:3" x14ac:dyDescent="0.25">
      <c r="A33" s="150" t="s">
        <v>2824</v>
      </c>
      <c r="B33" s="150" t="s">
        <v>897</v>
      </c>
      <c r="C33" s="150" t="s">
        <v>951</v>
      </c>
    </row>
    <row r="34" spans="1:3" x14ac:dyDescent="0.25">
      <c r="A34" s="150" t="s">
        <v>2824</v>
      </c>
      <c r="B34" s="150" t="s">
        <v>897</v>
      </c>
      <c r="C34" s="150" t="s">
        <v>943</v>
      </c>
    </row>
    <row r="35" spans="1:3" x14ac:dyDescent="0.25">
      <c r="A35" s="150" t="s">
        <v>2824</v>
      </c>
      <c r="B35" s="150" t="s">
        <v>897</v>
      </c>
      <c r="C35" s="150" t="s">
        <v>957</v>
      </c>
    </row>
    <row r="36" spans="1:3" x14ac:dyDescent="0.25">
      <c r="A36" s="150" t="s">
        <v>2826</v>
      </c>
      <c r="B36" s="150" t="s">
        <v>897</v>
      </c>
      <c r="C36" s="150" t="s">
        <v>998</v>
      </c>
    </row>
    <row r="37" spans="1:3" x14ac:dyDescent="0.25">
      <c r="A37" s="150" t="s">
        <v>2826</v>
      </c>
      <c r="B37" s="150" t="s">
        <v>897</v>
      </c>
      <c r="C37" s="150" t="s">
        <v>931</v>
      </c>
    </row>
    <row r="38" spans="1:3" x14ac:dyDescent="0.25">
      <c r="A38" s="150" t="s">
        <v>2826</v>
      </c>
      <c r="B38" s="150" t="s">
        <v>897</v>
      </c>
      <c r="C38" s="150" t="s">
        <v>932</v>
      </c>
    </row>
    <row r="39" spans="1:3" x14ac:dyDescent="0.25">
      <c r="A39" s="150" t="s">
        <v>2829</v>
      </c>
      <c r="B39" s="150" t="s">
        <v>897</v>
      </c>
      <c r="C39" s="150" t="s">
        <v>969</v>
      </c>
    </row>
    <row r="40" spans="1:3" ht="30" x14ac:dyDescent="0.25">
      <c r="A40" s="150" t="s">
        <v>2829</v>
      </c>
      <c r="B40" s="150" t="s">
        <v>897</v>
      </c>
      <c r="C40" s="150" t="s">
        <v>3363</v>
      </c>
    </row>
    <row r="41" spans="1:3" x14ac:dyDescent="0.25">
      <c r="A41" s="150" t="s">
        <v>2829</v>
      </c>
      <c r="B41" s="150" t="s">
        <v>897</v>
      </c>
      <c r="C41" s="150" t="s">
        <v>967</v>
      </c>
    </row>
    <row r="42" spans="1:3" x14ac:dyDescent="0.25">
      <c r="A42" s="150" t="s">
        <v>2829</v>
      </c>
      <c r="B42" s="150" t="s">
        <v>897</v>
      </c>
      <c r="C42" s="150" t="s">
        <v>956</v>
      </c>
    </row>
    <row r="43" spans="1:3" x14ac:dyDescent="0.25">
      <c r="A43" s="150" t="s">
        <v>2829</v>
      </c>
      <c r="B43" s="150" t="s">
        <v>897</v>
      </c>
      <c r="C43" s="150" t="s">
        <v>999</v>
      </c>
    </row>
    <row r="44" spans="1:3" x14ac:dyDescent="0.25">
      <c r="A44" s="150" t="s">
        <v>2829</v>
      </c>
      <c r="B44" s="150" t="s">
        <v>897</v>
      </c>
      <c r="C44" s="150" t="s">
        <v>980</v>
      </c>
    </row>
    <row r="45" spans="1:3" hidden="1" x14ac:dyDescent="0.25">
      <c r="A45" s="150" t="s">
        <v>2825</v>
      </c>
      <c r="B45" s="150" t="s">
        <v>897</v>
      </c>
      <c r="C45" s="150"/>
    </row>
    <row r="46" spans="1:3" hidden="1" x14ac:dyDescent="0.25">
      <c r="A46" s="150" t="s">
        <v>2825</v>
      </c>
      <c r="B46" s="150" t="s">
        <v>897</v>
      </c>
      <c r="C46" s="150"/>
    </row>
    <row r="47" spans="1:3" hidden="1" x14ac:dyDescent="0.25">
      <c r="A47" s="150" t="s">
        <v>2825</v>
      </c>
      <c r="B47" s="150" t="s">
        <v>897</v>
      </c>
      <c r="C47" s="150"/>
    </row>
    <row r="48" spans="1:3" hidden="1" x14ac:dyDescent="0.25">
      <c r="A48" s="150" t="s">
        <v>2825</v>
      </c>
      <c r="B48" s="150" t="s">
        <v>897</v>
      </c>
      <c r="C48" s="150"/>
    </row>
    <row r="49" spans="1:3" hidden="1" x14ac:dyDescent="0.25">
      <c r="A49" s="150" t="s">
        <v>2825</v>
      </c>
      <c r="B49" s="150" t="s">
        <v>897</v>
      </c>
      <c r="C49" s="150"/>
    </row>
    <row r="50" spans="1:3" hidden="1" x14ac:dyDescent="0.25">
      <c r="A50" s="150" t="s">
        <v>2825</v>
      </c>
      <c r="B50" s="150" t="s">
        <v>897</v>
      </c>
      <c r="C50" s="150"/>
    </row>
    <row r="51" spans="1:3" hidden="1" x14ac:dyDescent="0.25">
      <c r="A51" s="150" t="s">
        <v>2825</v>
      </c>
      <c r="B51" s="150" t="s">
        <v>897</v>
      </c>
      <c r="C51" s="150"/>
    </row>
    <row r="52" spans="1:3" hidden="1" x14ac:dyDescent="0.25">
      <c r="A52" s="150" t="s">
        <v>2825</v>
      </c>
      <c r="B52" s="150" t="s">
        <v>897</v>
      </c>
      <c r="C52" s="150"/>
    </row>
    <row r="53" spans="1:3" hidden="1" x14ac:dyDescent="0.25">
      <c r="A53" s="150" t="s">
        <v>2825</v>
      </c>
      <c r="B53" s="150" t="s">
        <v>897</v>
      </c>
      <c r="C53" s="150"/>
    </row>
    <row r="54" spans="1:3" hidden="1" x14ac:dyDescent="0.25">
      <c r="A54" s="150" t="s">
        <v>2825</v>
      </c>
      <c r="B54" s="150" t="s">
        <v>897</v>
      </c>
      <c r="C54" s="150"/>
    </row>
    <row r="55" spans="1:3" hidden="1" x14ac:dyDescent="0.25">
      <c r="A55" s="150" t="s">
        <v>2825</v>
      </c>
      <c r="B55" s="150" t="s">
        <v>897</v>
      </c>
      <c r="C55" s="150"/>
    </row>
    <row r="56" spans="1:3" hidden="1" x14ac:dyDescent="0.25">
      <c r="A56" s="150" t="s">
        <v>2823</v>
      </c>
      <c r="B56" s="150" t="s">
        <v>897</v>
      </c>
      <c r="C56" s="150"/>
    </row>
    <row r="57" spans="1:3" hidden="1" x14ac:dyDescent="0.25">
      <c r="A57" s="150" t="s">
        <v>2823</v>
      </c>
      <c r="B57" s="150" t="s">
        <v>897</v>
      </c>
      <c r="C57" s="150"/>
    </row>
    <row r="58" spans="1:3" hidden="1" x14ac:dyDescent="0.25">
      <c r="A58" s="150" t="s">
        <v>2823</v>
      </c>
      <c r="B58" s="150" t="s">
        <v>897</v>
      </c>
      <c r="C58" s="150"/>
    </row>
    <row r="59" spans="1:3" hidden="1" x14ac:dyDescent="0.25">
      <c r="A59" s="150" t="s">
        <v>2823</v>
      </c>
      <c r="B59" s="150" t="s">
        <v>897</v>
      </c>
      <c r="C59" s="150"/>
    </row>
    <row r="60" spans="1:3" hidden="1" x14ac:dyDescent="0.25">
      <c r="A60" s="150" t="s">
        <v>2823</v>
      </c>
      <c r="B60" s="150" t="s">
        <v>897</v>
      </c>
      <c r="C60" s="150"/>
    </row>
    <row r="61" spans="1:3" hidden="1" x14ac:dyDescent="0.25">
      <c r="A61" s="150" t="s">
        <v>2823</v>
      </c>
      <c r="B61" s="150" t="s">
        <v>897</v>
      </c>
      <c r="C61" s="150"/>
    </row>
    <row r="62" spans="1:3" hidden="1" x14ac:dyDescent="0.25">
      <c r="A62" s="150" t="s">
        <v>2828</v>
      </c>
      <c r="B62" s="150" t="s">
        <v>897</v>
      </c>
      <c r="C62" s="150"/>
    </row>
    <row r="63" spans="1:3" hidden="1" x14ac:dyDescent="0.25">
      <c r="A63" s="150" t="s">
        <v>2828</v>
      </c>
      <c r="B63" s="150" t="s">
        <v>897</v>
      </c>
      <c r="C63" s="150"/>
    </row>
    <row r="64" spans="1:3" hidden="1" x14ac:dyDescent="0.25">
      <c r="A64" s="150" t="s">
        <v>2828</v>
      </c>
      <c r="B64" s="150" t="s">
        <v>897</v>
      </c>
      <c r="C64" s="150"/>
    </row>
    <row r="65" spans="1:3" hidden="1" x14ac:dyDescent="0.25">
      <c r="A65" s="150" t="s">
        <v>2828</v>
      </c>
      <c r="B65" s="150" t="s">
        <v>897</v>
      </c>
      <c r="C65" s="150"/>
    </row>
    <row r="66" spans="1:3" hidden="1" x14ac:dyDescent="0.25">
      <c r="A66" s="150" t="s">
        <v>2828</v>
      </c>
      <c r="B66" s="150" t="s">
        <v>897</v>
      </c>
      <c r="C66" s="150"/>
    </row>
    <row r="67" spans="1:3" hidden="1" x14ac:dyDescent="0.25">
      <c r="A67" s="150" t="s">
        <v>2828</v>
      </c>
      <c r="B67" s="150" t="s">
        <v>897</v>
      </c>
      <c r="C67" s="150"/>
    </row>
    <row r="68" spans="1:3" hidden="1" x14ac:dyDescent="0.25">
      <c r="A68" s="150" t="s">
        <v>2828</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t="30" hidden="1" x14ac:dyDescent="0.25">
      <c r="A72" s="150" t="s">
        <v>2827</v>
      </c>
      <c r="B72" s="150" t="s">
        <v>897</v>
      </c>
      <c r="C72" s="150"/>
    </row>
    <row r="73" spans="1:3" ht="30" hidden="1" x14ac:dyDescent="0.25">
      <c r="A73" s="150" t="s">
        <v>2827</v>
      </c>
      <c r="B73" s="150" t="s">
        <v>897</v>
      </c>
      <c r="C73" s="150"/>
    </row>
    <row r="74" spans="1:3" ht="30" hidden="1" x14ac:dyDescent="0.25">
      <c r="A74" s="150" t="s">
        <v>2827</v>
      </c>
      <c r="B74" s="150" t="s">
        <v>897</v>
      </c>
      <c r="C74" s="150"/>
    </row>
    <row r="75" spans="1:3" ht="30" hidden="1" x14ac:dyDescent="0.25">
      <c r="A75" s="150" t="s">
        <v>2827</v>
      </c>
      <c r="B75" s="150" t="s">
        <v>897</v>
      </c>
      <c r="C75" s="150"/>
    </row>
    <row r="76" spans="1:3" ht="30" hidden="1" x14ac:dyDescent="0.25">
      <c r="A76" s="150" t="s">
        <v>2827</v>
      </c>
      <c r="B76" s="150" t="s">
        <v>897</v>
      </c>
      <c r="C76" s="150"/>
    </row>
    <row r="77" spans="1:3" ht="30" hidden="1" x14ac:dyDescent="0.25">
      <c r="A77" s="150" t="s">
        <v>2827</v>
      </c>
      <c r="B77" s="150" t="s">
        <v>897</v>
      </c>
      <c r="C77" s="150"/>
    </row>
    <row r="78" spans="1:3" ht="30" hidden="1" x14ac:dyDescent="0.25">
      <c r="A78" s="150" t="s">
        <v>2827</v>
      </c>
      <c r="B78" s="150" t="s">
        <v>897</v>
      </c>
      <c r="C78" s="150"/>
    </row>
    <row r="79" spans="1:3" ht="30" hidden="1" x14ac:dyDescent="0.25">
      <c r="A79" s="150" t="s">
        <v>2827</v>
      </c>
      <c r="B79" s="150" t="s">
        <v>897</v>
      </c>
      <c r="C79" s="150"/>
    </row>
    <row r="80" spans="1:3" ht="30" hidden="1" x14ac:dyDescent="0.25">
      <c r="A80" s="150" t="s">
        <v>2827</v>
      </c>
      <c r="B80" s="150" t="s">
        <v>897</v>
      </c>
      <c r="C80" s="150"/>
    </row>
    <row r="81" spans="1:3" ht="30" hidden="1" x14ac:dyDescent="0.25">
      <c r="A81" s="150" t="s">
        <v>2827</v>
      </c>
      <c r="B81" s="150" t="s">
        <v>897</v>
      </c>
      <c r="C81" s="150"/>
    </row>
    <row r="82" spans="1:3" ht="30" hidden="1" x14ac:dyDescent="0.25">
      <c r="A82" s="150" t="s">
        <v>2827</v>
      </c>
      <c r="B82" s="150" t="s">
        <v>897</v>
      </c>
      <c r="C82" s="150"/>
    </row>
    <row r="83" spans="1:3" ht="30" hidden="1" x14ac:dyDescent="0.25">
      <c r="A83" s="150" t="s">
        <v>2827</v>
      </c>
      <c r="B83" s="150" t="s">
        <v>897</v>
      </c>
      <c r="C83" s="150"/>
    </row>
    <row r="84" spans="1:3" ht="30" hidden="1" x14ac:dyDescent="0.25">
      <c r="A84" s="150" t="s">
        <v>2827</v>
      </c>
      <c r="B84" s="150" t="s">
        <v>897</v>
      </c>
      <c r="C84" s="150"/>
    </row>
    <row r="85" spans="1:3" ht="30" hidden="1" x14ac:dyDescent="0.25">
      <c r="A85" s="150" t="s">
        <v>2827</v>
      </c>
      <c r="B85" s="150" t="s">
        <v>897</v>
      </c>
      <c r="C85" s="150"/>
    </row>
    <row r="86" spans="1:3" ht="30" hidden="1" x14ac:dyDescent="0.25">
      <c r="A86" s="150" t="s">
        <v>2827</v>
      </c>
      <c r="B86" s="150" t="s">
        <v>897</v>
      </c>
      <c r="C86" s="150"/>
    </row>
    <row r="87" spans="1:3" ht="30" hidden="1" x14ac:dyDescent="0.25">
      <c r="A87" s="150" t="s">
        <v>2827</v>
      </c>
      <c r="B87" s="150" t="s">
        <v>897</v>
      </c>
      <c r="C87" s="150"/>
    </row>
    <row r="88" spans="1:3" hidden="1" x14ac:dyDescent="0.25">
      <c r="A88" s="150" t="s">
        <v>2828</v>
      </c>
      <c r="B88" s="150" t="s">
        <v>897</v>
      </c>
      <c r="C88" s="150"/>
    </row>
    <row r="89" spans="1:3" hidden="1" x14ac:dyDescent="0.25">
      <c r="A89" s="150" t="s">
        <v>2828</v>
      </c>
      <c r="B89" s="150" t="s">
        <v>897</v>
      </c>
      <c r="C89" s="150"/>
    </row>
    <row r="90" spans="1:3" hidden="1" x14ac:dyDescent="0.25">
      <c r="A90" s="150" t="s">
        <v>2828</v>
      </c>
      <c r="B90" s="150" t="s">
        <v>897</v>
      </c>
      <c r="C90" s="150"/>
    </row>
    <row r="91" spans="1:3" hidden="1" x14ac:dyDescent="0.25">
      <c r="A91" s="150" t="s">
        <v>2828</v>
      </c>
      <c r="B91" s="150" t="s">
        <v>897</v>
      </c>
      <c r="C91" s="150"/>
    </row>
    <row r="92" spans="1:3" hidden="1" x14ac:dyDescent="0.25">
      <c r="A92" s="150" t="s">
        <v>2828</v>
      </c>
      <c r="B92" s="150" t="s">
        <v>897</v>
      </c>
      <c r="C92" s="150"/>
    </row>
    <row r="93" spans="1:3" hidden="1" x14ac:dyDescent="0.25">
      <c r="A93" s="150" t="s">
        <v>2824</v>
      </c>
      <c r="B93" s="150" t="s">
        <v>897</v>
      </c>
      <c r="C93" s="150"/>
    </row>
    <row r="94" spans="1:3" hidden="1" x14ac:dyDescent="0.25">
      <c r="A94" s="150" t="s">
        <v>2824</v>
      </c>
      <c r="B94" s="150" t="s">
        <v>897</v>
      </c>
      <c r="C94" s="150"/>
    </row>
    <row r="95" spans="1:3" hidden="1" x14ac:dyDescent="0.25">
      <c r="A95" s="150" t="s">
        <v>2824</v>
      </c>
      <c r="B95" s="150" t="s">
        <v>897</v>
      </c>
      <c r="C95" s="150"/>
    </row>
    <row r="96" spans="1:3" hidden="1" x14ac:dyDescent="0.25">
      <c r="A96" s="150" t="s">
        <v>2824</v>
      </c>
      <c r="B96" s="150" t="s">
        <v>897</v>
      </c>
      <c r="C96" s="150"/>
    </row>
    <row r="97" spans="1:3" hidden="1" x14ac:dyDescent="0.25">
      <c r="A97" s="150" t="s">
        <v>2824</v>
      </c>
      <c r="B97" s="150" t="s">
        <v>897</v>
      </c>
      <c r="C97" s="150"/>
    </row>
    <row r="98" spans="1:3" hidden="1" x14ac:dyDescent="0.25">
      <c r="A98" s="150" t="s">
        <v>2826</v>
      </c>
      <c r="B98" s="150" t="s">
        <v>897</v>
      </c>
      <c r="C98" s="150"/>
    </row>
    <row r="99" spans="1:3" hidden="1" x14ac:dyDescent="0.25">
      <c r="A99" s="150" t="s">
        <v>2826</v>
      </c>
      <c r="B99" s="150" t="s">
        <v>897</v>
      </c>
      <c r="C99" s="150"/>
    </row>
    <row r="100" spans="1:3" hidden="1" x14ac:dyDescent="0.25">
      <c r="A100" s="150" t="s">
        <v>2826</v>
      </c>
      <c r="B100" s="150" t="s">
        <v>897</v>
      </c>
      <c r="C100" s="150"/>
    </row>
    <row r="101" spans="1:3" hidden="1" x14ac:dyDescent="0.25">
      <c r="A101" s="150" t="s">
        <v>2826</v>
      </c>
      <c r="B101" s="150" t="s">
        <v>897</v>
      </c>
      <c r="C101" s="150"/>
    </row>
    <row r="102" spans="1:3" hidden="1" x14ac:dyDescent="0.25">
      <c r="A102" s="150" t="s">
        <v>2826</v>
      </c>
      <c r="B102" s="150" t="s">
        <v>897</v>
      </c>
      <c r="C102" s="150"/>
    </row>
    <row r="103" spans="1:3" hidden="1" x14ac:dyDescent="0.25">
      <c r="A103" s="150" t="s">
        <v>2826</v>
      </c>
      <c r="B103" s="150" t="s">
        <v>897</v>
      </c>
      <c r="C103" s="150"/>
    </row>
    <row r="104" spans="1:3" hidden="1" x14ac:dyDescent="0.25">
      <c r="A104" s="150" t="s">
        <v>2826</v>
      </c>
      <c r="B104" s="150" t="s">
        <v>897</v>
      </c>
      <c r="C104" s="150"/>
    </row>
    <row r="105" spans="1:3" hidden="1" x14ac:dyDescent="0.25">
      <c r="A105" s="150" t="s">
        <v>2826</v>
      </c>
      <c r="B105" s="150" t="s">
        <v>897</v>
      </c>
      <c r="C105" s="150"/>
    </row>
    <row r="106" spans="1:3" hidden="1" x14ac:dyDescent="0.25">
      <c r="A106" s="150" t="s">
        <v>2826</v>
      </c>
      <c r="B106" s="150" t="s">
        <v>897</v>
      </c>
      <c r="C106" s="150"/>
    </row>
    <row r="107" spans="1:3" hidden="1" x14ac:dyDescent="0.25">
      <c r="A107" s="150" t="s">
        <v>2825</v>
      </c>
      <c r="B107" s="150" t="s">
        <v>897</v>
      </c>
      <c r="C107" s="150"/>
    </row>
    <row r="108" spans="1:3" hidden="1" x14ac:dyDescent="0.25">
      <c r="A108" s="150" t="s">
        <v>2825</v>
      </c>
      <c r="B108" s="150" t="s">
        <v>897</v>
      </c>
      <c r="C108" s="150"/>
    </row>
    <row r="109" spans="1:3" hidden="1" x14ac:dyDescent="0.25">
      <c r="A109" s="150" t="s">
        <v>2825</v>
      </c>
      <c r="B109" s="150" t="s">
        <v>897</v>
      </c>
      <c r="C109" s="150"/>
    </row>
    <row r="110" spans="1:3" hidden="1" x14ac:dyDescent="0.25">
      <c r="A110" s="150" t="s">
        <v>2825</v>
      </c>
      <c r="B110" s="150" t="s">
        <v>897</v>
      </c>
      <c r="C110" s="150"/>
    </row>
    <row r="111" spans="1:3" hidden="1" x14ac:dyDescent="0.25">
      <c r="A111" s="150" t="s">
        <v>2826</v>
      </c>
      <c r="B111" s="150" t="s">
        <v>897</v>
      </c>
      <c r="C111" s="150"/>
    </row>
    <row r="112" spans="1:3" hidden="1" x14ac:dyDescent="0.25">
      <c r="A112" s="150" t="s">
        <v>2826</v>
      </c>
      <c r="B112" s="150" t="s">
        <v>897</v>
      </c>
      <c r="C112" s="150"/>
    </row>
    <row r="113" spans="1:3" hidden="1" x14ac:dyDescent="0.25">
      <c r="A113" s="150" t="s">
        <v>2829</v>
      </c>
      <c r="B113" s="150" t="s">
        <v>897</v>
      </c>
      <c r="C113" s="150"/>
    </row>
    <row r="114" spans="1:3" hidden="1" x14ac:dyDescent="0.25">
      <c r="A114" s="150" t="s">
        <v>2829</v>
      </c>
      <c r="B114" s="150" t="s">
        <v>897</v>
      </c>
      <c r="C114" s="150"/>
    </row>
    <row r="115" spans="1:3" hidden="1" x14ac:dyDescent="0.25">
      <c r="A115" s="150" t="s">
        <v>2829</v>
      </c>
      <c r="B115" s="150" t="s">
        <v>897</v>
      </c>
      <c r="C115" s="150"/>
    </row>
    <row r="116" spans="1:3" hidden="1" x14ac:dyDescent="0.25">
      <c r="A116" s="150" t="s">
        <v>2829</v>
      </c>
      <c r="B116" s="150" t="s">
        <v>897</v>
      </c>
      <c r="C116" s="150"/>
    </row>
    <row r="117" spans="1:3" hidden="1" x14ac:dyDescent="0.25">
      <c r="A117" s="150" t="s">
        <v>2829</v>
      </c>
      <c r="B117" s="150" t="s">
        <v>897</v>
      </c>
      <c r="C117" s="150"/>
    </row>
    <row r="118" spans="1:3" hidden="1" x14ac:dyDescent="0.25">
      <c r="A118" s="150" t="s">
        <v>2829</v>
      </c>
      <c r="B118" s="150" t="s">
        <v>897</v>
      </c>
      <c r="C118" s="150"/>
    </row>
    <row r="119" spans="1:3" hidden="1" x14ac:dyDescent="0.25">
      <c r="A119" s="150" t="s">
        <v>2829</v>
      </c>
      <c r="B119" s="150" t="s">
        <v>897</v>
      </c>
      <c r="C119" s="150"/>
    </row>
    <row r="120" spans="1:3" hidden="1" x14ac:dyDescent="0.25">
      <c r="A120" s="150" t="s">
        <v>2829</v>
      </c>
      <c r="B120" s="150" t="s">
        <v>897</v>
      </c>
      <c r="C120" s="150"/>
    </row>
    <row r="121" spans="1:3" hidden="1" x14ac:dyDescent="0.25">
      <c r="A121" s="150" t="s">
        <v>2829</v>
      </c>
      <c r="B121" s="150" t="s">
        <v>897</v>
      </c>
      <c r="C121" s="150"/>
    </row>
    <row r="122" spans="1:3" hidden="1" x14ac:dyDescent="0.25">
      <c r="A122" s="150" t="s">
        <v>2829</v>
      </c>
      <c r="B122" s="150" t="s">
        <v>897</v>
      </c>
      <c r="C122" s="150"/>
    </row>
    <row r="123" spans="1:3" hidden="1" x14ac:dyDescent="0.25">
      <c r="A123" s="150" t="s">
        <v>2829</v>
      </c>
      <c r="B123" s="150" t="s">
        <v>897</v>
      </c>
      <c r="C123" s="150"/>
    </row>
    <row r="124" spans="1:3" hidden="1" x14ac:dyDescent="0.25">
      <c r="A124" s="150" t="s">
        <v>2829</v>
      </c>
      <c r="B124" s="150" t="s">
        <v>897</v>
      </c>
      <c r="C124" s="150"/>
    </row>
    <row r="125" spans="1:3" hidden="1" x14ac:dyDescent="0.25">
      <c r="A125" s="150" t="s">
        <v>2829</v>
      </c>
      <c r="B125" s="150" t="s">
        <v>897</v>
      </c>
      <c r="C125" s="150"/>
    </row>
    <row r="126" spans="1:3" hidden="1" x14ac:dyDescent="0.25">
      <c r="A126" s="150" t="s">
        <v>2829</v>
      </c>
      <c r="B126" s="150" t="s">
        <v>897</v>
      </c>
      <c r="C126" s="150"/>
    </row>
    <row r="127" spans="1:3" hidden="1" x14ac:dyDescent="0.25">
      <c r="A127" s="150" t="s">
        <v>2829</v>
      </c>
      <c r="B127" s="150" t="s">
        <v>897</v>
      </c>
      <c r="C127" s="150"/>
    </row>
    <row r="128" spans="1:3" hidden="1" x14ac:dyDescent="0.25">
      <c r="A128" s="150" t="s">
        <v>2829</v>
      </c>
      <c r="B128" s="150" t="s">
        <v>897</v>
      </c>
      <c r="C128" s="150"/>
    </row>
    <row r="129" spans="1:3" hidden="1" x14ac:dyDescent="0.25">
      <c r="A129" s="150" t="s">
        <v>2829</v>
      </c>
      <c r="B129" s="150" t="s">
        <v>897</v>
      </c>
      <c r="C129" s="150"/>
    </row>
    <row r="130" spans="1:3" hidden="1" x14ac:dyDescent="0.25">
      <c r="A130" s="150" t="s">
        <v>2829</v>
      </c>
      <c r="B130" s="150" t="s">
        <v>897</v>
      </c>
      <c r="C130" s="150"/>
    </row>
    <row r="131" spans="1:3" hidden="1" x14ac:dyDescent="0.25">
      <c r="A131" s="150" t="s">
        <v>2829</v>
      </c>
      <c r="B131" s="150" t="s">
        <v>897</v>
      </c>
      <c r="C131" s="150"/>
    </row>
    <row r="132" spans="1:3" hidden="1" x14ac:dyDescent="0.25">
      <c r="A132" s="150" t="s">
        <v>2829</v>
      </c>
      <c r="B132" s="150" t="s">
        <v>897</v>
      </c>
      <c r="C132" s="150"/>
    </row>
    <row r="133" spans="1:3" hidden="1" x14ac:dyDescent="0.25">
      <c r="A133" s="150" t="s">
        <v>2829</v>
      </c>
      <c r="B133" s="150" t="s">
        <v>897</v>
      </c>
      <c r="C133" s="150"/>
    </row>
    <row r="134" spans="1:3" hidden="1" x14ac:dyDescent="0.25">
      <c r="A134" s="150" t="s">
        <v>2829</v>
      </c>
      <c r="B134" s="150" t="s">
        <v>897</v>
      </c>
      <c r="C134" s="150"/>
    </row>
    <row r="135" spans="1:3" hidden="1" x14ac:dyDescent="0.25">
      <c r="A135" s="150" t="s">
        <v>2829</v>
      </c>
      <c r="B135" s="150" t="s">
        <v>897</v>
      </c>
      <c r="C135" s="150"/>
    </row>
    <row r="136" spans="1:3" hidden="1" x14ac:dyDescent="0.25">
      <c r="A136" s="150" t="s">
        <v>2829</v>
      </c>
      <c r="B136" s="150" t="s">
        <v>897</v>
      </c>
      <c r="C136" s="150"/>
    </row>
    <row r="137" spans="1:3" hidden="1" x14ac:dyDescent="0.25">
      <c r="A137" s="150" t="s">
        <v>2829</v>
      </c>
      <c r="B137" s="150" t="s">
        <v>897</v>
      </c>
      <c r="C137" s="150"/>
    </row>
    <row r="138" spans="1:3" hidden="1" x14ac:dyDescent="0.25">
      <c r="A138" s="150" t="s">
        <v>2829</v>
      </c>
      <c r="B138" s="150" t="s">
        <v>897</v>
      </c>
      <c r="C138" s="150"/>
    </row>
    <row r="139" spans="1:3" hidden="1" x14ac:dyDescent="0.25">
      <c r="A139" s="150" t="s">
        <v>2829</v>
      </c>
      <c r="B139" s="150" t="s">
        <v>897</v>
      </c>
      <c r="C139" s="150"/>
    </row>
    <row r="140" spans="1:3" hidden="1" x14ac:dyDescent="0.25">
      <c r="A140" s="150" t="s">
        <v>2829</v>
      </c>
      <c r="B140" s="150" t="s">
        <v>897</v>
      </c>
      <c r="C140" s="150"/>
    </row>
    <row r="141" spans="1:3" hidden="1" x14ac:dyDescent="0.25">
      <c r="A141" s="150" t="s">
        <v>2829</v>
      </c>
      <c r="B141" s="150" t="s">
        <v>897</v>
      </c>
      <c r="C141" s="150"/>
    </row>
    <row r="142" spans="1:3" hidden="1" x14ac:dyDescent="0.25">
      <c r="A142" s="150" t="s">
        <v>2829</v>
      </c>
      <c r="B142" s="150" t="s">
        <v>897</v>
      </c>
      <c r="C142" s="150"/>
    </row>
    <row r="143" spans="1:3" hidden="1" x14ac:dyDescent="0.25">
      <c r="A143" s="150" t="s">
        <v>2829</v>
      </c>
      <c r="B143" s="150" t="s">
        <v>897</v>
      </c>
      <c r="C143" s="150"/>
    </row>
    <row r="144" spans="1:3" hidden="1" x14ac:dyDescent="0.25">
      <c r="A144" s="150" t="s">
        <v>2829</v>
      </c>
      <c r="B144" s="150" t="s">
        <v>897</v>
      </c>
      <c r="C144" s="150"/>
    </row>
    <row r="145" spans="1:3" hidden="1" x14ac:dyDescent="0.25">
      <c r="A145" s="150" t="s">
        <v>2829</v>
      </c>
      <c r="B145" s="150" t="s">
        <v>897</v>
      </c>
      <c r="C145" s="150"/>
    </row>
    <row r="146" spans="1:3" hidden="1" x14ac:dyDescent="0.25">
      <c r="A146" s="150" t="s">
        <v>2829</v>
      </c>
      <c r="B146" s="150" t="s">
        <v>897</v>
      </c>
      <c r="C146" s="150"/>
    </row>
    <row r="147" spans="1:3" hidden="1" x14ac:dyDescent="0.25">
      <c r="A147" s="150" t="s">
        <v>2824</v>
      </c>
      <c r="B147" s="150" t="s">
        <v>897</v>
      </c>
      <c r="C147" s="150"/>
    </row>
    <row r="148" spans="1:3" hidden="1" x14ac:dyDescent="0.25">
      <c r="A148" s="150" t="s">
        <v>2824</v>
      </c>
      <c r="B148" s="150" t="s">
        <v>897</v>
      </c>
      <c r="C148" s="150"/>
    </row>
    <row r="149" spans="1:3" hidden="1" x14ac:dyDescent="0.25">
      <c r="A149" s="150" t="s">
        <v>2824</v>
      </c>
      <c r="B149" s="150" t="s">
        <v>897</v>
      </c>
      <c r="C149" s="150"/>
    </row>
    <row r="150" spans="1:3" hidden="1" x14ac:dyDescent="0.25">
      <c r="A150" s="150" t="s">
        <v>2824</v>
      </c>
      <c r="B150" s="150" t="s">
        <v>897</v>
      </c>
      <c r="C150" s="150"/>
    </row>
    <row r="151" spans="1:3" hidden="1" x14ac:dyDescent="0.25">
      <c r="A151" s="150" t="s">
        <v>2824</v>
      </c>
      <c r="B151" s="150" t="s">
        <v>897</v>
      </c>
      <c r="C151" s="150"/>
    </row>
    <row r="152" spans="1:3" hidden="1" x14ac:dyDescent="0.25">
      <c r="A152" s="150" t="s">
        <v>2824</v>
      </c>
      <c r="B152" s="150" t="s">
        <v>897</v>
      </c>
      <c r="C152" s="150"/>
    </row>
    <row r="153" spans="1:3" hidden="1" x14ac:dyDescent="0.25">
      <c r="A153" s="150" t="s">
        <v>2824</v>
      </c>
      <c r="B153" s="150" t="s">
        <v>897</v>
      </c>
      <c r="C153" s="150"/>
    </row>
    <row r="154" spans="1:3" hidden="1" x14ac:dyDescent="0.25">
      <c r="A154" s="150" t="s">
        <v>2824</v>
      </c>
      <c r="B154" s="150" t="s">
        <v>897</v>
      </c>
      <c r="C154" s="150"/>
    </row>
    <row r="155" spans="1:3" hidden="1" x14ac:dyDescent="0.25">
      <c r="A155" s="150" t="s">
        <v>2824</v>
      </c>
      <c r="B155" s="150" t="s">
        <v>897</v>
      </c>
      <c r="C155" s="150"/>
    </row>
    <row r="156" spans="1:3" hidden="1" x14ac:dyDescent="0.25">
      <c r="A156" s="150" t="s">
        <v>2824</v>
      </c>
      <c r="B156" s="150" t="s">
        <v>897</v>
      </c>
      <c r="C156" s="150"/>
    </row>
    <row r="157" spans="1:3" hidden="1" x14ac:dyDescent="0.25">
      <c r="A157" s="150" t="s">
        <v>2824</v>
      </c>
      <c r="B157" s="150" t="s">
        <v>897</v>
      </c>
      <c r="C157" s="150"/>
    </row>
    <row r="158" spans="1:3" hidden="1" x14ac:dyDescent="0.25">
      <c r="A158" s="150" t="s">
        <v>2824</v>
      </c>
      <c r="B158" s="150" t="s">
        <v>897</v>
      </c>
      <c r="C158" s="150"/>
    </row>
    <row r="159" spans="1:3" hidden="1" x14ac:dyDescent="0.25">
      <c r="A159" s="150" t="s">
        <v>2824</v>
      </c>
      <c r="B159" s="150" t="s">
        <v>897</v>
      </c>
      <c r="C159" s="150"/>
    </row>
    <row r="160" spans="1:3" hidden="1" x14ac:dyDescent="0.25">
      <c r="A160" s="150" t="s">
        <v>2824</v>
      </c>
      <c r="B160" s="150" t="s">
        <v>897</v>
      </c>
      <c r="C160" s="150"/>
    </row>
    <row r="161" spans="1:3" hidden="1" x14ac:dyDescent="0.25">
      <c r="A161" s="150" t="s">
        <v>2824</v>
      </c>
      <c r="B161" s="150" t="s">
        <v>897</v>
      </c>
      <c r="C161" s="150"/>
    </row>
    <row r="162" spans="1:3" hidden="1" x14ac:dyDescent="0.25">
      <c r="A162" s="150" t="s">
        <v>2824</v>
      </c>
      <c r="B162" s="150" t="s">
        <v>897</v>
      </c>
      <c r="C162" s="150"/>
    </row>
    <row r="163" spans="1:3" hidden="1" x14ac:dyDescent="0.25">
      <c r="A163" s="150" t="s">
        <v>2824</v>
      </c>
      <c r="B163" s="150" t="s">
        <v>897</v>
      </c>
      <c r="C163" s="150"/>
    </row>
    <row r="164" spans="1:3" ht="30" hidden="1" x14ac:dyDescent="0.25">
      <c r="A164" s="150" t="s">
        <v>2827</v>
      </c>
      <c r="B164" s="150" t="s">
        <v>897</v>
      </c>
      <c r="C164" s="150"/>
    </row>
    <row r="165" spans="1:3" ht="30" hidden="1" x14ac:dyDescent="0.25">
      <c r="A165" s="150" t="s">
        <v>2827</v>
      </c>
      <c r="B165" s="150" t="s">
        <v>897</v>
      </c>
      <c r="C165" s="150"/>
    </row>
    <row r="166" spans="1:3" ht="30" hidden="1" x14ac:dyDescent="0.25">
      <c r="A166" s="150" t="s">
        <v>2827</v>
      </c>
      <c r="B166" s="150" t="s">
        <v>897</v>
      </c>
      <c r="C166" s="150"/>
    </row>
    <row r="167" spans="1:3" ht="30" hidden="1" x14ac:dyDescent="0.25">
      <c r="A167" s="150" t="s">
        <v>2827</v>
      </c>
      <c r="B167" s="150" t="s">
        <v>897</v>
      </c>
      <c r="C167" s="150"/>
    </row>
    <row r="168" spans="1:3" ht="30" hidden="1" x14ac:dyDescent="0.25">
      <c r="A168" s="150" t="s">
        <v>2827</v>
      </c>
      <c r="B168" s="150" t="s">
        <v>897</v>
      </c>
      <c r="C168" s="150"/>
    </row>
    <row r="169" spans="1:3" ht="30" hidden="1" x14ac:dyDescent="0.25">
      <c r="A169" s="150" t="s">
        <v>2827</v>
      </c>
      <c r="B169" s="150" t="s">
        <v>897</v>
      </c>
      <c r="C169" s="150"/>
    </row>
    <row r="170" spans="1:3" hidden="1" x14ac:dyDescent="0.25">
      <c r="A170" s="150" t="s">
        <v>2825</v>
      </c>
      <c r="B170" s="150" t="s">
        <v>897</v>
      </c>
      <c r="C170" s="150"/>
    </row>
    <row r="171" spans="1:3" hidden="1" x14ac:dyDescent="0.25">
      <c r="A171" s="150" t="s">
        <v>2825</v>
      </c>
      <c r="B171" s="150" t="s">
        <v>897</v>
      </c>
      <c r="C171" s="150"/>
    </row>
    <row r="172" spans="1:3" ht="30" hidden="1" x14ac:dyDescent="0.25">
      <c r="A172" s="150" t="s">
        <v>2827</v>
      </c>
      <c r="B172" s="150" t="s">
        <v>897</v>
      </c>
      <c r="C172" s="150"/>
    </row>
    <row r="173" spans="1:3" ht="30" hidden="1" x14ac:dyDescent="0.25">
      <c r="A173" s="150" t="s">
        <v>2827</v>
      </c>
      <c r="B173" s="150" t="s">
        <v>897</v>
      </c>
      <c r="C173" s="150"/>
    </row>
    <row r="174" spans="1:3" ht="30" hidden="1" x14ac:dyDescent="0.25">
      <c r="A174" s="150" t="s">
        <v>2827</v>
      </c>
      <c r="B174" s="150" t="s">
        <v>897</v>
      </c>
      <c r="C174" s="150"/>
    </row>
    <row r="175" spans="1:3" ht="30" hidden="1" x14ac:dyDescent="0.25">
      <c r="A175" s="150" t="s">
        <v>2827</v>
      </c>
      <c r="B175" s="150" t="s">
        <v>897</v>
      </c>
      <c r="C175" s="150"/>
    </row>
    <row r="176" spans="1:3" ht="30" hidden="1" x14ac:dyDescent="0.25">
      <c r="A176" s="150" t="s">
        <v>2827</v>
      </c>
      <c r="B176" s="150" t="s">
        <v>897</v>
      </c>
      <c r="C176" s="150"/>
    </row>
    <row r="177" spans="1:3" ht="30" hidden="1" x14ac:dyDescent="0.25">
      <c r="A177" s="150" t="s">
        <v>2827</v>
      </c>
      <c r="B177" s="150" t="s">
        <v>897</v>
      </c>
      <c r="C177" s="150"/>
    </row>
    <row r="178" spans="1:3" ht="30" hidden="1" x14ac:dyDescent="0.25">
      <c r="A178" s="150" t="s">
        <v>2827</v>
      </c>
      <c r="B178" s="150" t="s">
        <v>897</v>
      </c>
      <c r="C178" s="150"/>
    </row>
    <row r="179" spans="1:3" ht="30" hidden="1" x14ac:dyDescent="0.25">
      <c r="A179" s="150" t="s">
        <v>2827</v>
      </c>
      <c r="B179" s="150" t="s">
        <v>897</v>
      </c>
      <c r="C179" s="150"/>
    </row>
    <row r="180" spans="1:3" ht="30" hidden="1" x14ac:dyDescent="0.25">
      <c r="A180" s="150" t="s">
        <v>2827</v>
      </c>
      <c r="B180" s="150" t="s">
        <v>897</v>
      </c>
      <c r="C180" s="150"/>
    </row>
    <row r="181" spans="1:3" x14ac:dyDescent="0.25">
      <c r="A181" s="150" t="s">
        <v>2825</v>
      </c>
      <c r="B181" s="150" t="s">
        <v>899</v>
      </c>
      <c r="C181" s="150" t="s">
        <v>988</v>
      </c>
    </row>
    <row r="182" spans="1:3" x14ac:dyDescent="0.25">
      <c r="A182" s="150" t="s">
        <v>2825</v>
      </c>
      <c r="B182" s="150" t="s">
        <v>899</v>
      </c>
      <c r="C182" s="150" t="s">
        <v>915</v>
      </c>
    </row>
    <row r="183" spans="1:3" ht="60" x14ac:dyDescent="0.25">
      <c r="A183" s="150" t="s">
        <v>2825</v>
      </c>
      <c r="B183" s="150" t="s">
        <v>899</v>
      </c>
      <c r="C183" s="150" t="s">
        <v>921</v>
      </c>
    </row>
    <row r="184" spans="1:3" x14ac:dyDescent="0.25">
      <c r="A184" s="150" t="s">
        <v>2823</v>
      </c>
      <c r="B184" s="150" t="s">
        <v>899</v>
      </c>
      <c r="C184" s="150" t="s">
        <v>926</v>
      </c>
    </row>
    <row r="185" spans="1:3" x14ac:dyDescent="0.25">
      <c r="A185" s="150" t="s">
        <v>2823</v>
      </c>
      <c r="B185" s="150" t="s">
        <v>899</v>
      </c>
      <c r="C185" s="150" t="s">
        <v>934</v>
      </c>
    </row>
    <row r="186" spans="1:3" x14ac:dyDescent="0.25">
      <c r="A186" s="150" t="s">
        <v>2828</v>
      </c>
      <c r="B186" s="150" t="s">
        <v>899</v>
      </c>
      <c r="C186" s="150" t="s">
        <v>952</v>
      </c>
    </row>
    <row r="187" spans="1:3" ht="30" x14ac:dyDescent="0.25">
      <c r="A187" s="150" t="s">
        <v>2827</v>
      </c>
      <c r="B187" s="150" t="s">
        <v>899</v>
      </c>
      <c r="C187" s="150" t="s">
        <v>3364</v>
      </c>
    </row>
    <row r="188" spans="1:3" ht="30" x14ac:dyDescent="0.25">
      <c r="A188" s="150" t="s">
        <v>2827</v>
      </c>
      <c r="B188" s="150" t="s">
        <v>899</v>
      </c>
      <c r="C188" s="150" t="s">
        <v>3365</v>
      </c>
    </row>
    <row r="189" spans="1:3" x14ac:dyDescent="0.25">
      <c r="A189" s="150" t="s">
        <v>2824</v>
      </c>
      <c r="B189" s="150" t="s">
        <v>899</v>
      </c>
      <c r="C189" s="150" t="s">
        <v>945</v>
      </c>
    </row>
    <row r="190" spans="1:3" x14ac:dyDescent="0.25">
      <c r="A190" s="150" t="s">
        <v>2824</v>
      </c>
      <c r="B190" s="150" t="s">
        <v>899</v>
      </c>
      <c r="C190" s="150" t="s">
        <v>954</v>
      </c>
    </row>
    <row r="191" spans="1:3" x14ac:dyDescent="0.25">
      <c r="A191" s="150" t="s">
        <v>2824</v>
      </c>
      <c r="B191" s="150" t="s">
        <v>899</v>
      </c>
      <c r="C191" s="150" t="s">
        <v>955</v>
      </c>
    </row>
    <row r="192" spans="1:3" x14ac:dyDescent="0.25">
      <c r="A192" s="150" t="s">
        <v>2824</v>
      </c>
      <c r="B192" s="150" t="s">
        <v>899</v>
      </c>
      <c r="C192" s="150" t="s">
        <v>993</v>
      </c>
    </row>
    <row r="193" spans="1:3" ht="30" x14ac:dyDescent="0.25">
      <c r="A193" s="150" t="s">
        <v>2826</v>
      </c>
      <c r="B193" s="150" t="s">
        <v>899</v>
      </c>
      <c r="C193" s="150" t="s">
        <v>973</v>
      </c>
    </row>
    <row r="194" spans="1:3" x14ac:dyDescent="0.25">
      <c r="A194" s="150" t="s">
        <v>2826</v>
      </c>
      <c r="B194" s="150" t="s">
        <v>899</v>
      </c>
      <c r="C194" s="150" t="s">
        <v>977</v>
      </c>
    </row>
    <row r="195" spans="1:3" ht="30" x14ac:dyDescent="0.25">
      <c r="A195" s="150" t="s">
        <v>2829</v>
      </c>
      <c r="B195" s="150" t="s">
        <v>899</v>
      </c>
      <c r="C195" s="150" t="s">
        <v>976</v>
      </c>
    </row>
    <row r="196" spans="1:3" ht="30" x14ac:dyDescent="0.25">
      <c r="A196" s="150" t="s">
        <v>2829</v>
      </c>
      <c r="B196" s="150" t="s">
        <v>899</v>
      </c>
      <c r="C196" s="150" t="s">
        <v>982</v>
      </c>
    </row>
    <row r="197" spans="1:3" x14ac:dyDescent="0.25">
      <c r="A197" s="150" t="s">
        <v>2829</v>
      </c>
      <c r="B197" s="150" t="s">
        <v>899</v>
      </c>
      <c r="C197" s="150" t="s">
        <v>984</v>
      </c>
    </row>
    <row r="198" spans="1:3" ht="30" x14ac:dyDescent="0.25">
      <c r="A198" s="150" t="s">
        <v>2825</v>
      </c>
      <c r="B198" s="150" t="s">
        <v>898</v>
      </c>
      <c r="C198" s="150" t="s">
        <v>3154</v>
      </c>
    </row>
    <row r="199" spans="1:3" x14ac:dyDescent="0.25">
      <c r="A199" s="150" t="s">
        <v>2825</v>
      </c>
      <c r="B199" s="150" t="s">
        <v>898</v>
      </c>
      <c r="C199" s="150" t="s">
        <v>947</v>
      </c>
    </row>
    <row r="200" spans="1:3" ht="30" x14ac:dyDescent="0.25">
      <c r="A200" s="150" t="s">
        <v>2825</v>
      </c>
      <c r="B200" s="150" t="s">
        <v>898</v>
      </c>
      <c r="C200" s="150" t="s">
        <v>989</v>
      </c>
    </row>
    <row r="201" spans="1:3" ht="30" x14ac:dyDescent="0.25">
      <c r="A201" s="150" t="s">
        <v>2825</v>
      </c>
      <c r="B201" s="150" t="s">
        <v>898</v>
      </c>
      <c r="C201" s="150" t="s">
        <v>3366</v>
      </c>
    </row>
    <row r="202" spans="1:3" x14ac:dyDescent="0.25">
      <c r="A202" s="150" t="s">
        <v>2825</v>
      </c>
      <c r="B202" s="150" t="s">
        <v>898</v>
      </c>
      <c r="C202" s="150" t="s">
        <v>975</v>
      </c>
    </row>
    <row r="203" spans="1:3" x14ac:dyDescent="0.25">
      <c r="A203" s="150" t="s">
        <v>2825</v>
      </c>
      <c r="B203" s="150" t="s">
        <v>898</v>
      </c>
      <c r="C203" s="150" t="s">
        <v>972</v>
      </c>
    </row>
    <row r="204" spans="1:3" x14ac:dyDescent="0.25">
      <c r="A204" s="150" t="s">
        <v>2825</v>
      </c>
      <c r="B204" s="150" t="s">
        <v>898</v>
      </c>
      <c r="C204" s="150" t="s">
        <v>2165</v>
      </c>
    </row>
    <row r="205" spans="1:3" x14ac:dyDescent="0.25">
      <c r="A205" s="150" t="s">
        <v>2825</v>
      </c>
      <c r="B205" s="150" t="s">
        <v>898</v>
      </c>
      <c r="C205" s="150" t="s">
        <v>930</v>
      </c>
    </row>
    <row r="206" spans="1:3" ht="90" x14ac:dyDescent="0.25">
      <c r="A206" s="150" t="s">
        <v>2825</v>
      </c>
      <c r="B206" s="150" t="s">
        <v>898</v>
      </c>
      <c r="C206" s="150" t="s">
        <v>2902</v>
      </c>
    </row>
    <row r="207" spans="1:3" ht="30" x14ac:dyDescent="0.25">
      <c r="A207" s="150" t="s">
        <v>2825</v>
      </c>
      <c r="B207" s="150" t="s">
        <v>898</v>
      </c>
      <c r="C207" s="150" t="s">
        <v>928</v>
      </c>
    </row>
    <row r="208" spans="1:3" ht="90" x14ac:dyDescent="0.25">
      <c r="A208" s="150" t="s">
        <v>2825</v>
      </c>
      <c r="B208" s="150" t="s">
        <v>898</v>
      </c>
      <c r="C208" s="150" t="s">
        <v>2903</v>
      </c>
    </row>
    <row r="209" spans="1:3" x14ac:dyDescent="0.25">
      <c r="A209" s="150" t="s">
        <v>2823</v>
      </c>
      <c r="B209" s="150" t="s">
        <v>898</v>
      </c>
      <c r="C209" s="150" t="s">
        <v>3367</v>
      </c>
    </row>
    <row r="210" spans="1:3" x14ac:dyDescent="0.25">
      <c r="A210" s="150" t="s">
        <v>2823</v>
      </c>
      <c r="B210" s="150" t="s">
        <v>898</v>
      </c>
      <c r="C210" s="150" t="s">
        <v>923</v>
      </c>
    </row>
    <row r="211" spans="1:3" x14ac:dyDescent="0.25">
      <c r="A211" s="150" t="s">
        <v>2823</v>
      </c>
      <c r="B211" s="150" t="s">
        <v>898</v>
      </c>
      <c r="C211" s="150" t="s">
        <v>916</v>
      </c>
    </row>
    <row r="212" spans="1:3" x14ac:dyDescent="0.25">
      <c r="A212" s="150" t="s">
        <v>2823</v>
      </c>
      <c r="B212" s="150" t="s">
        <v>898</v>
      </c>
      <c r="C212" s="150" t="s">
        <v>913</v>
      </c>
    </row>
    <row r="213" spans="1:3" ht="30" x14ac:dyDescent="0.25">
      <c r="A213" s="150" t="s">
        <v>2828</v>
      </c>
      <c r="B213" s="150" t="s">
        <v>898</v>
      </c>
      <c r="C213" s="150" t="s">
        <v>3496</v>
      </c>
    </row>
    <row r="214" spans="1:3" ht="30" x14ac:dyDescent="0.25">
      <c r="A214" s="150" t="s">
        <v>2828</v>
      </c>
      <c r="B214" s="150" t="s">
        <v>898</v>
      </c>
      <c r="C214" s="150" t="s">
        <v>981</v>
      </c>
    </row>
    <row r="215" spans="1:3" x14ac:dyDescent="0.25">
      <c r="A215" s="150" t="s">
        <v>2828</v>
      </c>
      <c r="B215" s="150" t="s">
        <v>898</v>
      </c>
      <c r="C215" s="150" t="s">
        <v>978</v>
      </c>
    </row>
    <row r="216" spans="1:3" x14ac:dyDescent="0.25">
      <c r="A216" s="150" t="s">
        <v>2828</v>
      </c>
      <c r="B216" s="150" t="s">
        <v>898</v>
      </c>
      <c r="C216" s="150" t="s">
        <v>2831</v>
      </c>
    </row>
    <row r="217" spans="1:3" x14ac:dyDescent="0.25">
      <c r="A217" s="150" t="s">
        <v>2828</v>
      </c>
      <c r="B217" s="150" t="s">
        <v>898</v>
      </c>
      <c r="C217" s="150" t="s">
        <v>995</v>
      </c>
    </row>
    <row r="218" spans="1:3" x14ac:dyDescent="0.25">
      <c r="A218" s="150" t="s">
        <v>2828</v>
      </c>
      <c r="B218" s="150" t="s">
        <v>898</v>
      </c>
      <c r="C218" s="150" t="s">
        <v>933</v>
      </c>
    </row>
    <row r="219" spans="1:3" x14ac:dyDescent="0.25">
      <c r="A219" s="150" t="s">
        <v>2828</v>
      </c>
      <c r="B219" s="150" t="s">
        <v>898</v>
      </c>
      <c r="C219" s="150" t="s">
        <v>946</v>
      </c>
    </row>
    <row r="220" spans="1:3" x14ac:dyDescent="0.25">
      <c r="A220" s="150" t="s">
        <v>2828</v>
      </c>
      <c r="B220" s="150" t="s">
        <v>898</v>
      </c>
      <c r="C220" s="150" t="s">
        <v>960</v>
      </c>
    </row>
    <row r="221" spans="1:3" x14ac:dyDescent="0.25">
      <c r="A221" s="150" t="s">
        <v>2828</v>
      </c>
      <c r="B221" s="150" t="s">
        <v>898</v>
      </c>
      <c r="C221" s="150" t="s">
        <v>3368</v>
      </c>
    </row>
    <row r="222" spans="1:3" ht="30" x14ac:dyDescent="0.25">
      <c r="A222" s="150" t="s">
        <v>2827</v>
      </c>
      <c r="B222" s="150" t="s">
        <v>898</v>
      </c>
      <c r="C222" s="150" t="s">
        <v>927</v>
      </c>
    </row>
    <row r="223" spans="1:3" ht="30" x14ac:dyDescent="0.25">
      <c r="A223" s="150" t="s">
        <v>2827</v>
      </c>
      <c r="B223" s="150" t="s">
        <v>898</v>
      </c>
      <c r="C223" s="150" t="s">
        <v>2904</v>
      </c>
    </row>
    <row r="224" spans="1:3" ht="75" x14ac:dyDescent="0.25">
      <c r="A224" s="150" t="s">
        <v>2827</v>
      </c>
      <c r="B224" s="150" t="s">
        <v>898</v>
      </c>
      <c r="C224" s="150" t="s">
        <v>3369</v>
      </c>
    </row>
    <row r="225" spans="1:3" ht="75" x14ac:dyDescent="0.25">
      <c r="A225" s="150" t="s">
        <v>2827</v>
      </c>
      <c r="B225" s="150" t="s">
        <v>898</v>
      </c>
      <c r="C225" s="150" t="s">
        <v>3370</v>
      </c>
    </row>
    <row r="226" spans="1:3" ht="30" x14ac:dyDescent="0.25">
      <c r="A226" s="150" t="s">
        <v>2827</v>
      </c>
      <c r="B226" s="150" t="s">
        <v>898</v>
      </c>
      <c r="C226" s="150" t="s">
        <v>966</v>
      </c>
    </row>
    <row r="227" spans="1:3" ht="30" x14ac:dyDescent="0.25">
      <c r="A227" s="150" t="s">
        <v>2827</v>
      </c>
      <c r="B227" s="150" t="s">
        <v>898</v>
      </c>
      <c r="C227" s="150" t="s">
        <v>938</v>
      </c>
    </row>
    <row r="228" spans="1:3" ht="30" x14ac:dyDescent="0.25">
      <c r="A228" s="150" t="s">
        <v>2827</v>
      </c>
      <c r="B228" s="150" t="s">
        <v>898</v>
      </c>
      <c r="C228" s="150" t="s">
        <v>924</v>
      </c>
    </row>
    <row r="229" spans="1:3" x14ac:dyDescent="0.25">
      <c r="A229" s="150" t="s">
        <v>2824</v>
      </c>
      <c r="B229" s="150" t="s">
        <v>898</v>
      </c>
      <c r="C229" s="150" t="s">
        <v>994</v>
      </c>
    </row>
    <row r="230" spans="1:3" x14ac:dyDescent="0.25">
      <c r="A230" s="150" t="s">
        <v>2824</v>
      </c>
      <c r="B230" s="150" t="s">
        <v>898</v>
      </c>
      <c r="C230" s="150" t="s">
        <v>2164</v>
      </c>
    </row>
    <row r="231" spans="1:3" x14ac:dyDescent="0.25">
      <c r="A231" s="150" t="s">
        <v>2824</v>
      </c>
      <c r="B231" s="150" t="s">
        <v>898</v>
      </c>
      <c r="C231" s="150" t="s">
        <v>953</v>
      </c>
    </row>
    <row r="232" spans="1:3" x14ac:dyDescent="0.25">
      <c r="A232" s="150" t="s">
        <v>2824</v>
      </c>
      <c r="B232" s="150" t="s">
        <v>898</v>
      </c>
      <c r="C232" s="150" t="s">
        <v>968</v>
      </c>
    </row>
    <row r="233" spans="1:3" ht="30" x14ac:dyDescent="0.25">
      <c r="A233" s="150" t="s">
        <v>2824</v>
      </c>
      <c r="B233" s="150" t="s">
        <v>898</v>
      </c>
      <c r="C233" s="150" t="s">
        <v>959</v>
      </c>
    </row>
    <row r="234" spans="1:3" x14ac:dyDescent="0.25">
      <c r="A234" s="150" t="s">
        <v>2824</v>
      </c>
      <c r="B234" s="150" t="s">
        <v>898</v>
      </c>
      <c r="C234" s="150" t="s">
        <v>970</v>
      </c>
    </row>
    <row r="235" spans="1:3" x14ac:dyDescent="0.25">
      <c r="A235" s="150" t="s">
        <v>2824</v>
      </c>
      <c r="B235" s="150" t="s">
        <v>898</v>
      </c>
      <c r="C235" s="150" t="s">
        <v>950</v>
      </c>
    </row>
    <row r="236" spans="1:3" ht="45" x14ac:dyDescent="0.25">
      <c r="A236" s="150" t="s">
        <v>2826</v>
      </c>
      <c r="B236" s="150" t="s">
        <v>898</v>
      </c>
      <c r="C236" s="150" t="s">
        <v>917</v>
      </c>
    </row>
    <row r="237" spans="1:3" x14ac:dyDescent="0.25">
      <c r="A237" s="150" t="s">
        <v>2826</v>
      </c>
      <c r="B237" s="150" t="s">
        <v>898</v>
      </c>
      <c r="C237" s="150" t="s">
        <v>983</v>
      </c>
    </row>
    <row r="238" spans="1:3" x14ac:dyDescent="0.25">
      <c r="A238" s="150" t="s">
        <v>2826</v>
      </c>
      <c r="B238" s="150" t="s">
        <v>898</v>
      </c>
      <c r="C238" s="150" t="s">
        <v>1000</v>
      </c>
    </row>
    <row r="239" spans="1:3" ht="30" x14ac:dyDescent="0.25">
      <c r="A239" s="150" t="s">
        <v>2826</v>
      </c>
      <c r="B239" s="150" t="s">
        <v>898</v>
      </c>
      <c r="C239" s="150" t="s">
        <v>3262</v>
      </c>
    </row>
    <row r="240" spans="1:3" x14ac:dyDescent="0.25">
      <c r="A240" s="150" t="s">
        <v>2826</v>
      </c>
      <c r="B240" s="150" t="s">
        <v>898</v>
      </c>
      <c r="C240" t="s">
        <v>1381</v>
      </c>
    </row>
    <row r="241" spans="1:3" ht="45" x14ac:dyDescent="0.25">
      <c r="A241" s="150" t="s">
        <v>2826</v>
      </c>
      <c r="B241" s="150" t="s">
        <v>898</v>
      </c>
      <c r="C241" s="150" t="s">
        <v>3371</v>
      </c>
    </row>
    <row r="242" spans="1:3" x14ac:dyDescent="0.25">
      <c r="A242" s="150" t="s">
        <v>2826</v>
      </c>
      <c r="B242" s="150" t="s">
        <v>898</v>
      </c>
      <c r="C242" s="150" t="s">
        <v>939</v>
      </c>
    </row>
    <row r="243" spans="1:3" x14ac:dyDescent="0.25">
      <c r="A243" s="150" t="s">
        <v>2829</v>
      </c>
      <c r="B243" s="150" t="s">
        <v>898</v>
      </c>
      <c r="C243" s="150" t="s">
        <v>948</v>
      </c>
    </row>
    <row r="244" spans="1:3" x14ac:dyDescent="0.25">
      <c r="A244" s="150" t="s">
        <v>2829</v>
      </c>
      <c r="B244" s="150" t="s">
        <v>898</v>
      </c>
      <c r="C244" s="150" t="s">
        <v>958</v>
      </c>
    </row>
    <row r="245" spans="1:3" x14ac:dyDescent="0.25">
      <c r="A245" s="150" t="s">
        <v>2829</v>
      </c>
      <c r="B245" s="150" t="s">
        <v>898</v>
      </c>
      <c r="C245" s="150" t="s">
        <v>949</v>
      </c>
    </row>
    <row r="246" spans="1:3" x14ac:dyDescent="0.25">
      <c r="A246" s="150" t="s">
        <v>2829</v>
      </c>
      <c r="B246" s="150" t="s">
        <v>898</v>
      </c>
      <c r="C246" s="150" t="s">
        <v>949</v>
      </c>
    </row>
    <row r="247" spans="1:3" ht="30" x14ac:dyDescent="0.25">
      <c r="A247" s="150" t="s">
        <v>2829</v>
      </c>
      <c r="B247" s="150" t="s">
        <v>898</v>
      </c>
      <c r="C247" s="150" t="s">
        <v>961</v>
      </c>
    </row>
    <row r="248" spans="1:3" ht="30" x14ac:dyDescent="0.25">
      <c r="A248" s="150" t="s">
        <v>2829</v>
      </c>
      <c r="B248" s="150" t="s">
        <v>898</v>
      </c>
      <c r="C248" s="150" t="s">
        <v>971</v>
      </c>
    </row>
    <row r="249" spans="1:3" ht="30" x14ac:dyDescent="0.25">
      <c r="A249" s="150" t="s">
        <v>2829</v>
      </c>
      <c r="B249" s="150" t="s">
        <v>898</v>
      </c>
      <c r="C249" s="150" t="s">
        <v>974</v>
      </c>
    </row>
    <row r="250" spans="1:3" x14ac:dyDescent="0.25">
      <c r="A250" s="150" t="s">
        <v>2829</v>
      </c>
      <c r="B250" s="150" t="s">
        <v>898</v>
      </c>
      <c r="C250" s="150" t="s">
        <v>963</v>
      </c>
    </row>
    <row r="251" spans="1:3" hidden="1" x14ac:dyDescent="0.25">
      <c r="A251" s="150" t="s">
        <v>2829</v>
      </c>
      <c r="B251" s="150" t="s">
        <v>898</v>
      </c>
      <c r="C251" s="150"/>
    </row>
    <row r="252" spans="1:3" hidden="1" x14ac:dyDescent="0.25">
      <c r="A252" s="150" t="s">
        <v>2825</v>
      </c>
      <c r="B252" s="150" t="s">
        <v>898</v>
      </c>
      <c r="C252" s="150"/>
    </row>
    <row r="253" spans="1:3" hidden="1" x14ac:dyDescent="0.25">
      <c r="A253" s="150" t="s">
        <v>2825</v>
      </c>
      <c r="B253" s="150" t="s">
        <v>898</v>
      </c>
      <c r="C253" s="150"/>
    </row>
    <row r="254" spans="1:3" hidden="1" x14ac:dyDescent="0.25">
      <c r="A254" s="150" t="s">
        <v>2825</v>
      </c>
      <c r="B254" s="150" t="s">
        <v>898</v>
      </c>
      <c r="C254" s="150"/>
    </row>
    <row r="255" spans="1:3" hidden="1" x14ac:dyDescent="0.25">
      <c r="A255" s="150" t="s">
        <v>2825</v>
      </c>
      <c r="B255" s="150" t="s">
        <v>898</v>
      </c>
      <c r="C255" s="150"/>
    </row>
    <row r="256" spans="1:3" hidden="1" x14ac:dyDescent="0.25">
      <c r="A256" s="150" t="s">
        <v>2825</v>
      </c>
      <c r="B256" s="150" t="s">
        <v>898</v>
      </c>
      <c r="C256" s="150"/>
    </row>
    <row r="257" spans="1:3" hidden="1" x14ac:dyDescent="0.25">
      <c r="A257" s="150" t="s">
        <v>2825</v>
      </c>
      <c r="B257" s="150" t="s">
        <v>898</v>
      </c>
      <c r="C257" s="150"/>
    </row>
    <row r="258" spans="1:3" hidden="1" x14ac:dyDescent="0.25">
      <c r="A258" s="150" t="s">
        <v>2825</v>
      </c>
      <c r="B258" s="150" t="s">
        <v>898</v>
      </c>
      <c r="C258" s="150"/>
    </row>
    <row r="259" spans="1:3" hidden="1" x14ac:dyDescent="0.25">
      <c r="A259" s="150" t="s">
        <v>2825</v>
      </c>
      <c r="B259" s="150" t="s">
        <v>898</v>
      </c>
      <c r="C259" s="150"/>
    </row>
    <row r="260" spans="1:3" hidden="1" x14ac:dyDescent="0.25">
      <c r="A260" s="150" t="s">
        <v>2825</v>
      </c>
      <c r="B260" s="150" t="s">
        <v>898</v>
      </c>
      <c r="C260" s="150"/>
    </row>
    <row r="261" spans="1:3" hidden="1" x14ac:dyDescent="0.25">
      <c r="A261" s="150" t="s">
        <v>2823</v>
      </c>
      <c r="B261" s="150" t="s">
        <v>898</v>
      </c>
      <c r="C261" s="150"/>
    </row>
    <row r="262" spans="1:3" hidden="1" x14ac:dyDescent="0.25">
      <c r="A262" s="150" t="s">
        <v>2823</v>
      </c>
      <c r="B262" s="150" t="s">
        <v>898</v>
      </c>
      <c r="C262" s="150"/>
    </row>
    <row r="263" spans="1:3" hidden="1" x14ac:dyDescent="0.25">
      <c r="A263" s="150" t="s">
        <v>2823</v>
      </c>
      <c r="B263" s="150" t="s">
        <v>898</v>
      </c>
      <c r="C263" s="150"/>
    </row>
    <row r="264" spans="1:3" hidden="1" x14ac:dyDescent="0.25">
      <c r="A264" s="150" t="s">
        <v>2823</v>
      </c>
      <c r="B264" s="150" t="s">
        <v>898</v>
      </c>
      <c r="C264" s="150"/>
    </row>
    <row r="265" spans="1:3" hidden="1" x14ac:dyDescent="0.25">
      <c r="A265" s="150" t="s">
        <v>2823</v>
      </c>
      <c r="B265" s="150" t="s">
        <v>898</v>
      </c>
      <c r="C265" s="150"/>
    </row>
    <row r="266" spans="1:3" hidden="1" x14ac:dyDescent="0.25">
      <c r="A266" s="150" t="s">
        <v>2823</v>
      </c>
      <c r="B266" s="150" t="s">
        <v>898</v>
      </c>
      <c r="C266" s="150"/>
    </row>
    <row r="267" spans="1:3" hidden="1" x14ac:dyDescent="0.25">
      <c r="A267" s="150" t="s">
        <v>2823</v>
      </c>
      <c r="B267" s="150" t="s">
        <v>898</v>
      </c>
      <c r="C267" s="150"/>
    </row>
    <row r="268" spans="1:3" hidden="1" x14ac:dyDescent="0.25">
      <c r="A268" s="150" t="s">
        <v>2828</v>
      </c>
      <c r="B268" s="150" t="s">
        <v>898</v>
      </c>
      <c r="C268" s="150"/>
    </row>
    <row r="269" spans="1:3" hidden="1" x14ac:dyDescent="0.25">
      <c r="A269" s="150" t="s">
        <v>2828</v>
      </c>
      <c r="B269" s="150" t="s">
        <v>898</v>
      </c>
      <c r="C269" s="150"/>
    </row>
    <row r="270" spans="1:3" hidden="1" x14ac:dyDescent="0.25">
      <c r="A270" s="150" t="s">
        <v>2828</v>
      </c>
      <c r="B270" s="150" t="s">
        <v>898</v>
      </c>
      <c r="C270" s="150"/>
    </row>
    <row r="271" spans="1:3" hidden="1" x14ac:dyDescent="0.25">
      <c r="A271" s="150" t="s">
        <v>2828</v>
      </c>
      <c r="B271" s="150" t="s">
        <v>898</v>
      </c>
      <c r="C271" s="150"/>
    </row>
    <row r="272" spans="1:3" hidden="1" x14ac:dyDescent="0.25">
      <c r="A272" s="150" t="s">
        <v>2828</v>
      </c>
      <c r="B272" s="150" t="s">
        <v>898</v>
      </c>
      <c r="C272" s="150"/>
    </row>
    <row r="273" spans="1:3" hidden="1" x14ac:dyDescent="0.25">
      <c r="A273" s="150" t="s">
        <v>2828</v>
      </c>
      <c r="B273" s="150" t="s">
        <v>898</v>
      </c>
      <c r="C273" s="150"/>
    </row>
    <row r="274" spans="1:3" hidden="1" x14ac:dyDescent="0.25">
      <c r="A274" s="150" t="s">
        <v>2828</v>
      </c>
      <c r="B274" s="150" t="s">
        <v>898</v>
      </c>
      <c r="C274" s="150"/>
    </row>
    <row r="275" spans="1:3" hidden="1" x14ac:dyDescent="0.25">
      <c r="A275" s="150" t="s">
        <v>2828</v>
      </c>
      <c r="B275" s="150" t="s">
        <v>898</v>
      </c>
      <c r="C275" s="150"/>
    </row>
    <row r="276" spans="1:3" hidden="1" x14ac:dyDescent="0.25">
      <c r="A276" s="150" t="s">
        <v>2828</v>
      </c>
      <c r="B276" s="150" t="s">
        <v>898</v>
      </c>
      <c r="C276" s="150"/>
    </row>
    <row r="277" spans="1:3" hidden="1" x14ac:dyDescent="0.25">
      <c r="A277" s="150" t="s">
        <v>2828</v>
      </c>
      <c r="B277" s="150" t="s">
        <v>898</v>
      </c>
      <c r="C277" s="150"/>
    </row>
    <row r="278" spans="1:3" ht="30" hidden="1" x14ac:dyDescent="0.25">
      <c r="A278" s="150" t="s">
        <v>2827</v>
      </c>
      <c r="B278" s="150" t="s">
        <v>898</v>
      </c>
      <c r="C278" s="150"/>
    </row>
    <row r="279" spans="1:3" ht="30" hidden="1" x14ac:dyDescent="0.25">
      <c r="A279" s="150" t="s">
        <v>2827</v>
      </c>
      <c r="B279" s="150" t="s">
        <v>898</v>
      </c>
      <c r="C279" s="150"/>
    </row>
    <row r="280" spans="1:3" ht="30" hidden="1" x14ac:dyDescent="0.25">
      <c r="A280" s="150" t="s">
        <v>2827</v>
      </c>
      <c r="B280" s="150" t="s">
        <v>898</v>
      </c>
      <c r="C280" s="150"/>
    </row>
    <row r="281" spans="1:3" ht="30" hidden="1" x14ac:dyDescent="0.25">
      <c r="A281" s="150" t="s">
        <v>2827</v>
      </c>
      <c r="B281" s="150" t="s">
        <v>898</v>
      </c>
      <c r="C281" s="150"/>
    </row>
    <row r="282" spans="1:3" ht="30" hidden="1" x14ac:dyDescent="0.25">
      <c r="A282" s="150" t="s">
        <v>2827</v>
      </c>
      <c r="B282" s="150" t="s">
        <v>898</v>
      </c>
      <c r="C282" s="150"/>
    </row>
    <row r="283" spans="1:3" ht="30" hidden="1" x14ac:dyDescent="0.25">
      <c r="A283" s="150" t="s">
        <v>2827</v>
      </c>
      <c r="B283" s="150" t="s">
        <v>898</v>
      </c>
      <c r="C283" s="150"/>
    </row>
    <row r="284" spans="1:3" ht="30" hidden="1" x14ac:dyDescent="0.25">
      <c r="A284" s="150" t="s">
        <v>2827</v>
      </c>
      <c r="B284" s="150" t="s">
        <v>898</v>
      </c>
      <c r="C284" s="150"/>
    </row>
    <row r="285" spans="1:3" ht="30" hidden="1" x14ac:dyDescent="0.25">
      <c r="A285" s="150" t="s">
        <v>2827</v>
      </c>
      <c r="B285" s="150" t="s">
        <v>898</v>
      </c>
      <c r="C285" s="150"/>
    </row>
    <row r="286" spans="1:3" hidden="1" x14ac:dyDescent="0.25">
      <c r="A286" s="150" t="s">
        <v>2828</v>
      </c>
      <c r="B286" s="150" t="s">
        <v>898</v>
      </c>
      <c r="C286" s="150"/>
    </row>
    <row r="287" spans="1:3" hidden="1" x14ac:dyDescent="0.25">
      <c r="A287" s="150" t="s">
        <v>2828</v>
      </c>
      <c r="B287" s="150" t="s">
        <v>898</v>
      </c>
      <c r="C287" s="150"/>
    </row>
    <row r="288" spans="1:3" hidden="1" x14ac:dyDescent="0.25">
      <c r="A288" s="150" t="s">
        <v>2828</v>
      </c>
      <c r="B288" s="150" t="s">
        <v>898</v>
      </c>
      <c r="C288" s="150"/>
    </row>
    <row r="289" spans="1:3" hidden="1" x14ac:dyDescent="0.25">
      <c r="A289" s="150" t="s">
        <v>2828</v>
      </c>
      <c r="B289" s="150" t="s">
        <v>898</v>
      </c>
      <c r="C289" s="150"/>
    </row>
    <row r="290" spans="1:3" hidden="1" x14ac:dyDescent="0.25">
      <c r="A290" s="150" t="s">
        <v>2824</v>
      </c>
      <c r="B290" s="150" t="s">
        <v>898</v>
      </c>
      <c r="C290" s="150"/>
    </row>
    <row r="291" spans="1:3" hidden="1" x14ac:dyDescent="0.25">
      <c r="A291" s="150" t="s">
        <v>2826</v>
      </c>
      <c r="B291" s="150" t="s">
        <v>898</v>
      </c>
      <c r="C291" s="150"/>
    </row>
    <row r="292" spans="1:3" hidden="1" x14ac:dyDescent="0.25">
      <c r="A292" s="150" t="s">
        <v>2826</v>
      </c>
      <c r="B292" s="150" t="s">
        <v>898</v>
      </c>
      <c r="C292" s="150"/>
    </row>
    <row r="293" spans="1:3" hidden="1" x14ac:dyDescent="0.25">
      <c r="A293" s="150" t="s">
        <v>2826</v>
      </c>
      <c r="B293" s="150" t="s">
        <v>898</v>
      </c>
      <c r="C293" s="150"/>
    </row>
    <row r="294" spans="1:3" hidden="1" x14ac:dyDescent="0.25">
      <c r="A294" s="150" t="s">
        <v>2826</v>
      </c>
      <c r="B294" s="150" t="s">
        <v>898</v>
      </c>
      <c r="C294" s="150"/>
    </row>
    <row r="295" spans="1:3" hidden="1" x14ac:dyDescent="0.25">
      <c r="A295" s="150" t="s">
        <v>2826</v>
      </c>
      <c r="B295" s="150" t="s">
        <v>898</v>
      </c>
      <c r="C295" s="150"/>
    </row>
    <row r="296" spans="1:3" hidden="1" x14ac:dyDescent="0.25">
      <c r="A296" s="150" t="s">
        <v>2826</v>
      </c>
      <c r="B296" s="150" t="s">
        <v>898</v>
      </c>
      <c r="C296" s="150"/>
    </row>
    <row r="297" spans="1:3" hidden="1" x14ac:dyDescent="0.25">
      <c r="A297" s="150" t="s">
        <v>2826</v>
      </c>
      <c r="B297" s="150" t="s">
        <v>898</v>
      </c>
      <c r="C297" s="150"/>
    </row>
    <row r="298" spans="1:3" hidden="1" x14ac:dyDescent="0.25">
      <c r="A298" s="150" t="s">
        <v>2826</v>
      </c>
      <c r="B298" s="150" t="s">
        <v>898</v>
      </c>
      <c r="C298" s="150"/>
    </row>
    <row r="299" spans="1:3" hidden="1" x14ac:dyDescent="0.25">
      <c r="A299" s="150" t="s">
        <v>2826</v>
      </c>
      <c r="B299" s="150" t="s">
        <v>898</v>
      </c>
      <c r="C299" s="150"/>
    </row>
    <row r="300" spans="1:3" hidden="1" x14ac:dyDescent="0.25">
      <c r="A300" s="150" t="s">
        <v>2826</v>
      </c>
      <c r="B300" s="150" t="s">
        <v>898</v>
      </c>
      <c r="C300" s="150"/>
    </row>
    <row r="301" spans="1:3" hidden="1" x14ac:dyDescent="0.25">
      <c r="A301" s="150" t="s">
        <v>2826</v>
      </c>
      <c r="B301" s="150" t="s">
        <v>898</v>
      </c>
      <c r="C301" s="150"/>
    </row>
    <row r="302" spans="1:3" hidden="1" x14ac:dyDescent="0.25">
      <c r="A302" s="150" t="s">
        <v>2825</v>
      </c>
      <c r="B302" s="150" t="s">
        <v>898</v>
      </c>
      <c r="C302" s="150"/>
    </row>
    <row r="303" spans="1:3" hidden="1" x14ac:dyDescent="0.25">
      <c r="A303" s="150" t="s">
        <v>2825</v>
      </c>
      <c r="B303" s="150" t="s">
        <v>898</v>
      </c>
      <c r="C303" s="150"/>
    </row>
    <row r="304" spans="1:3" hidden="1" x14ac:dyDescent="0.25">
      <c r="A304" s="150" t="s">
        <v>2826</v>
      </c>
      <c r="B304" s="150" t="s">
        <v>898</v>
      </c>
      <c r="C304" s="150"/>
    </row>
    <row r="305" spans="1:3" hidden="1" x14ac:dyDescent="0.25">
      <c r="A305" s="150" t="s">
        <v>2826</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2829</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t="30" hidden="1" x14ac:dyDescent="0.25">
      <c r="A333" s="150" t="s">
        <v>2827</v>
      </c>
      <c r="B333" s="150" t="s">
        <v>898</v>
      </c>
      <c r="C333" s="150"/>
    </row>
    <row r="334" spans="1:3" ht="30" hidden="1" x14ac:dyDescent="0.25">
      <c r="A334" s="150" t="s">
        <v>2827</v>
      </c>
      <c r="B334" s="150" t="s">
        <v>898</v>
      </c>
      <c r="C334" s="150"/>
    </row>
    <row r="335" spans="1:3" ht="30" hidden="1" x14ac:dyDescent="0.25">
      <c r="A335" s="150" t="s">
        <v>2827</v>
      </c>
      <c r="B335" s="150" t="s">
        <v>898</v>
      </c>
      <c r="C335" s="150"/>
    </row>
    <row r="336" spans="1:3" hidden="1" x14ac:dyDescent="0.25">
      <c r="A336" s="150" t="s">
        <v>2825</v>
      </c>
      <c r="B336" s="150" t="s">
        <v>898</v>
      </c>
      <c r="C336" s="150"/>
    </row>
    <row r="337" spans="1:3" hidden="1" x14ac:dyDescent="0.25">
      <c r="A337" s="150" t="s">
        <v>2825</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idden="1" x14ac:dyDescent="0.25">
      <c r="A340" s="150" t="s">
        <v>2825</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x14ac:dyDescent="0.25">
      <c r="A343" s="150" t="s">
        <v>2824</v>
      </c>
      <c r="B343" s="150" t="s">
        <v>42</v>
      </c>
      <c r="C343" s="150" t="s">
        <v>965</v>
      </c>
    </row>
    <row r="344" spans="1:3" x14ac:dyDescent="0.25">
      <c r="A344" s="150" t="s">
        <v>2829</v>
      </c>
      <c r="B344" s="150" t="s">
        <v>42</v>
      </c>
      <c r="C344" t="s">
        <v>1233</v>
      </c>
    </row>
    <row r="345" spans="1:3" x14ac:dyDescent="0.25">
      <c r="A345" s="150" t="s">
        <v>2829</v>
      </c>
      <c r="B345" s="150" t="s">
        <v>42</v>
      </c>
      <c r="C345" s="150" t="s">
        <v>985</v>
      </c>
    </row>
    <row r="346" spans="1:3" hidden="1" x14ac:dyDescent="0.25">
      <c r="A346" s="150" t="s">
        <v>2825</v>
      </c>
      <c r="B346" s="150" t="s">
        <v>42</v>
      </c>
      <c r="C346" s="150"/>
    </row>
    <row r="347" spans="1:3" hidden="1" x14ac:dyDescent="0.25">
      <c r="A347" s="150" t="s">
        <v>2823</v>
      </c>
      <c r="B347" s="150" t="s">
        <v>42</v>
      </c>
      <c r="C347" s="150"/>
    </row>
    <row r="348" spans="1:3" ht="30" hidden="1" x14ac:dyDescent="0.25">
      <c r="A348" s="150" t="s">
        <v>2827</v>
      </c>
      <c r="B348" s="150" t="s">
        <v>42</v>
      </c>
      <c r="C348" s="150"/>
    </row>
    <row r="349" spans="1:3" ht="30" hidden="1" x14ac:dyDescent="0.25">
      <c r="A349" s="150" t="s">
        <v>2827</v>
      </c>
      <c r="B349" s="150" t="s">
        <v>42</v>
      </c>
      <c r="C349" s="150"/>
    </row>
    <row r="350" spans="1:3" hidden="1" x14ac:dyDescent="0.25">
      <c r="A350" s="150" t="s">
        <v>2828</v>
      </c>
      <c r="B350" s="150" t="s">
        <v>42</v>
      </c>
      <c r="C350" s="150"/>
    </row>
    <row r="351" spans="1:3" hidden="1" x14ac:dyDescent="0.25">
      <c r="A351" s="150" t="s">
        <v>2828</v>
      </c>
      <c r="B351" s="150" t="s">
        <v>42</v>
      </c>
      <c r="C351" s="150"/>
    </row>
    <row r="352" spans="1:3" hidden="1" x14ac:dyDescent="0.25">
      <c r="A352" s="150" t="s">
        <v>2826</v>
      </c>
      <c r="B352" s="150" t="s">
        <v>42</v>
      </c>
      <c r="C352" s="150"/>
    </row>
    <row r="353" spans="1:3" hidden="1" x14ac:dyDescent="0.25">
      <c r="A353" s="150" t="s">
        <v>2826</v>
      </c>
      <c r="B353" s="150" t="s">
        <v>42</v>
      </c>
      <c r="C353" s="150"/>
    </row>
    <row r="354" spans="1:3" hidden="1" x14ac:dyDescent="0.25">
      <c r="A354" s="150" t="s">
        <v>2829</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198:C250">
    <sortCondition ref="A198:A250"/>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1"/>
  <sheetViews>
    <sheetView topLeftCell="A318" workbookViewId="0">
      <selection activeCell="C362" sqref="C362"/>
    </sheetView>
  </sheetViews>
  <sheetFormatPr defaultRowHeight="15" x14ac:dyDescent="0.25"/>
  <cols>
    <col min="1" max="1" width="11.140625" customWidth="1"/>
    <col min="2" max="2" width="20.5703125" customWidth="1"/>
    <col min="3" max="3" width="101.28515625" customWidth="1"/>
  </cols>
  <sheetData>
    <row r="1" spans="1:3" x14ac:dyDescent="0.25">
      <c r="A1" s="170" t="s">
        <v>1088</v>
      </c>
      <c r="B1" s="38" t="s">
        <v>1089</v>
      </c>
      <c r="C1" s="38" t="s">
        <v>1090</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293 (206 with no comments)</v>
      </c>
    </row>
    <row r="5" spans="1:3" s="151" customFormat="1" x14ac:dyDescent="0.25">
      <c r="B5" s="160" t="s">
        <v>899</v>
      </c>
      <c r="C5" s="159" t="str">
        <f>(TEXT(COUNTIF(B$11:B$360,B5),0))&amp;" ("&amp;TEXT(COUNTIFS($B$11:$B$360,B5,$C$11:$C$360,""),0)&amp;" with no comments)"</f>
        <v>8 (2 with no comments)</v>
      </c>
    </row>
    <row r="6" spans="1:3" s="151" customFormat="1" x14ac:dyDescent="0.25">
      <c r="B6" s="160" t="s">
        <v>898</v>
      </c>
      <c r="C6" s="159" t="str">
        <f>(TEXT(COUNTIF(B$11:B$360,B6),0))&amp;" ("&amp;TEXT(COUNTIFS($B$11:$B$360,B6,$C$11:$C$360,""),0)&amp;" with no comments)"</f>
        <v>40 (27 with no comments)</v>
      </c>
    </row>
    <row r="7" spans="1:3" s="151" customFormat="1" ht="15.75" thickBot="1" x14ac:dyDescent="0.3">
      <c r="B7" s="161" t="s">
        <v>42</v>
      </c>
      <c r="C7" s="159" t="str">
        <f>(TEXT(COUNTIF(B$11:B$360,B7),0))&amp;" ("&amp;TEXT(COUNTIFS($B$11:$B$360,B7,$C$11:$C$360,""),0)&amp;" with no comments)"</f>
        <v>9 (6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NDP-S004a</v>
      </c>
      <c r="B9" s="205"/>
      <c r="C9" s="155"/>
    </row>
    <row r="10" spans="1:3" x14ac:dyDescent="0.25">
      <c r="A10" s="147" t="s">
        <v>1</v>
      </c>
      <c r="B10" s="147" t="s">
        <v>2524</v>
      </c>
      <c r="C10" s="147" t="s">
        <v>2525</v>
      </c>
    </row>
    <row r="11" spans="1:3" x14ac:dyDescent="0.25">
      <c r="A11" s="150" t="s">
        <v>2825</v>
      </c>
      <c r="B11" s="150" t="s">
        <v>897</v>
      </c>
      <c r="C11" s="150" t="s">
        <v>1158</v>
      </c>
    </row>
    <row r="12" spans="1:3" x14ac:dyDescent="0.25">
      <c r="A12" s="150" t="s">
        <v>2825</v>
      </c>
      <c r="B12" s="150" t="s">
        <v>897</v>
      </c>
      <c r="C12" s="150" t="s">
        <v>1158</v>
      </c>
    </row>
    <row r="13" spans="1:3" x14ac:dyDescent="0.25">
      <c r="A13" s="150" t="s">
        <v>2825</v>
      </c>
      <c r="B13" s="150" t="s">
        <v>897</v>
      </c>
      <c r="C13" s="150" t="s">
        <v>1082</v>
      </c>
    </row>
    <row r="14" spans="1:3" x14ac:dyDescent="0.25">
      <c r="A14" s="150" t="s">
        <v>2825</v>
      </c>
      <c r="B14" s="150" t="s">
        <v>897</v>
      </c>
      <c r="C14" s="150" t="s">
        <v>1083</v>
      </c>
    </row>
    <row r="15" spans="1:3" x14ac:dyDescent="0.25">
      <c r="A15" s="150" t="s">
        <v>2825</v>
      </c>
      <c r="B15" s="150" t="s">
        <v>897</v>
      </c>
      <c r="C15" s="150" t="s">
        <v>1036</v>
      </c>
    </row>
    <row r="16" spans="1:3" x14ac:dyDescent="0.25">
      <c r="A16" s="150" t="s">
        <v>2825</v>
      </c>
      <c r="B16" s="150" t="s">
        <v>897</v>
      </c>
      <c r="C16" s="150" t="s">
        <v>1035</v>
      </c>
    </row>
    <row r="17" spans="1:3" x14ac:dyDescent="0.25">
      <c r="A17" s="150" t="s">
        <v>2825</v>
      </c>
      <c r="B17" s="150" t="s">
        <v>897</v>
      </c>
      <c r="C17" s="150" t="s">
        <v>1075</v>
      </c>
    </row>
    <row r="18" spans="1:3" x14ac:dyDescent="0.25">
      <c r="A18" s="150" t="s">
        <v>2825</v>
      </c>
      <c r="B18" s="150" t="s">
        <v>897</v>
      </c>
      <c r="C18" s="150" t="s">
        <v>1029</v>
      </c>
    </row>
    <row r="19" spans="1:3" x14ac:dyDescent="0.25">
      <c r="A19" s="150" t="s">
        <v>2825</v>
      </c>
      <c r="B19" s="150" t="s">
        <v>897</v>
      </c>
      <c r="C19" s="150" t="s">
        <v>1054</v>
      </c>
    </row>
    <row r="20" spans="1:3" x14ac:dyDescent="0.25">
      <c r="A20" s="150" t="s">
        <v>2825</v>
      </c>
      <c r="B20" s="150" t="s">
        <v>897</v>
      </c>
      <c r="C20" s="150" t="s">
        <v>1047</v>
      </c>
    </row>
    <row r="21" spans="1:3" x14ac:dyDescent="0.25">
      <c r="A21" s="150" t="s">
        <v>2825</v>
      </c>
      <c r="B21" s="150" t="s">
        <v>897</v>
      </c>
      <c r="C21" s="150" t="s">
        <v>1018</v>
      </c>
    </row>
    <row r="22" spans="1:3" x14ac:dyDescent="0.25">
      <c r="A22" s="150" t="s">
        <v>2823</v>
      </c>
      <c r="B22" s="150" t="s">
        <v>897</v>
      </c>
      <c r="C22" s="150" t="s">
        <v>1015</v>
      </c>
    </row>
    <row r="23" spans="1:3" x14ac:dyDescent="0.25">
      <c r="A23" s="150" t="s">
        <v>2823</v>
      </c>
      <c r="B23" s="150" t="s">
        <v>897</v>
      </c>
      <c r="C23" s="150" t="s">
        <v>1001</v>
      </c>
    </row>
    <row r="24" spans="1:3" x14ac:dyDescent="0.25">
      <c r="A24" s="150" t="s">
        <v>2823</v>
      </c>
      <c r="B24" s="150" t="s">
        <v>897</v>
      </c>
      <c r="C24" s="150" t="s">
        <v>1024</v>
      </c>
    </row>
    <row r="25" spans="1:3" x14ac:dyDescent="0.25">
      <c r="A25" s="150" t="s">
        <v>2823</v>
      </c>
      <c r="B25" s="150" t="s">
        <v>897</v>
      </c>
      <c r="C25" s="150" t="s">
        <v>2849</v>
      </c>
    </row>
    <row r="26" spans="1:3" ht="30" x14ac:dyDescent="0.25">
      <c r="A26" s="150" t="s">
        <v>2823</v>
      </c>
      <c r="B26" s="150" t="s">
        <v>897</v>
      </c>
      <c r="C26" s="150" t="s">
        <v>3245</v>
      </c>
    </row>
    <row r="27" spans="1:3" x14ac:dyDescent="0.25">
      <c r="A27" s="150" t="s">
        <v>2823</v>
      </c>
      <c r="B27" s="150" t="s">
        <v>897</v>
      </c>
      <c r="C27" s="150" t="s">
        <v>1009</v>
      </c>
    </row>
    <row r="28" spans="1:3" x14ac:dyDescent="0.25">
      <c r="A28" s="150" t="s">
        <v>2823</v>
      </c>
      <c r="B28" s="150" t="s">
        <v>897</v>
      </c>
      <c r="C28" s="150" t="s">
        <v>1025</v>
      </c>
    </row>
    <row r="29" spans="1:3" x14ac:dyDescent="0.25">
      <c r="A29" s="150" t="s">
        <v>2823</v>
      </c>
      <c r="B29" s="150" t="s">
        <v>897</v>
      </c>
      <c r="C29" s="150" t="s">
        <v>1006</v>
      </c>
    </row>
    <row r="30" spans="1:3" x14ac:dyDescent="0.25">
      <c r="A30" s="150" t="s">
        <v>2828</v>
      </c>
      <c r="B30" s="150" t="s">
        <v>897</v>
      </c>
      <c r="C30" s="150" t="s">
        <v>2899</v>
      </c>
    </row>
    <row r="31" spans="1:3" x14ac:dyDescent="0.25">
      <c r="A31" s="150" t="s">
        <v>2828</v>
      </c>
      <c r="B31" s="150" t="s">
        <v>897</v>
      </c>
      <c r="C31" s="150" t="s">
        <v>1038</v>
      </c>
    </row>
    <row r="32" spans="1:3" x14ac:dyDescent="0.25">
      <c r="A32" s="150" t="s">
        <v>2828</v>
      </c>
      <c r="B32" s="150" t="s">
        <v>897</v>
      </c>
      <c r="C32" s="150" t="s">
        <v>1068</v>
      </c>
    </row>
    <row r="33" spans="1:3" x14ac:dyDescent="0.25">
      <c r="A33" s="150" t="s">
        <v>2828</v>
      </c>
      <c r="B33" s="150" t="s">
        <v>897</v>
      </c>
      <c r="C33" s="150" t="s">
        <v>1031</v>
      </c>
    </row>
    <row r="34" spans="1:3" x14ac:dyDescent="0.25">
      <c r="A34" s="150" t="s">
        <v>2828</v>
      </c>
      <c r="B34" s="150" t="s">
        <v>897</v>
      </c>
      <c r="C34" s="150" t="s">
        <v>1020</v>
      </c>
    </row>
    <row r="35" spans="1:3" x14ac:dyDescent="0.25">
      <c r="A35" s="150" t="s">
        <v>2828</v>
      </c>
      <c r="B35" s="150" t="s">
        <v>897</v>
      </c>
      <c r="C35" s="150" t="s">
        <v>1045</v>
      </c>
    </row>
    <row r="36" spans="1:3" x14ac:dyDescent="0.25">
      <c r="A36" s="150" t="s">
        <v>2828</v>
      </c>
      <c r="B36" s="150" t="s">
        <v>897</v>
      </c>
      <c r="C36" s="150" t="s">
        <v>1044</v>
      </c>
    </row>
    <row r="37" spans="1:3" ht="30" x14ac:dyDescent="0.25">
      <c r="A37" s="150" t="s">
        <v>2828</v>
      </c>
      <c r="B37" s="150" t="s">
        <v>897</v>
      </c>
      <c r="C37" s="150" t="s">
        <v>1041</v>
      </c>
    </row>
    <row r="38" spans="1:3" x14ac:dyDescent="0.25">
      <c r="A38" s="150" t="s">
        <v>2828</v>
      </c>
      <c r="B38" s="150" t="s">
        <v>897</v>
      </c>
      <c r="C38" s="150" t="s">
        <v>1078</v>
      </c>
    </row>
    <row r="39" spans="1:3" x14ac:dyDescent="0.25">
      <c r="A39" s="150" t="s">
        <v>2828</v>
      </c>
      <c r="B39" s="150" t="s">
        <v>897</v>
      </c>
      <c r="C39" s="150" t="s">
        <v>1042</v>
      </c>
    </row>
    <row r="40" spans="1:3" ht="30" x14ac:dyDescent="0.25">
      <c r="A40" s="150" t="s">
        <v>2828</v>
      </c>
      <c r="B40" s="150" t="s">
        <v>897</v>
      </c>
      <c r="C40" s="150" t="s">
        <v>1156</v>
      </c>
    </row>
    <row r="41" spans="1:3" x14ac:dyDescent="0.25">
      <c r="A41" s="150" t="s">
        <v>2828</v>
      </c>
      <c r="B41" s="150" t="s">
        <v>897</v>
      </c>
      <c r="C41" s="150" t="s">
        <v>827</v>
      </c>
    </row>
    <row r="42" spans="1:3" ht="30" x14ac:dyDescent="0.25">
      <c r="A42" s="150" t="s">
        <v>2827</v>
      </c>
      <c r="B42" s="150" t="s">
        <v>897</v>
      </c>
      <c r="C42" s="150" t="s">
        <v>1027</v>
      </c>
    </row>
    <row r="43" spans="1:3" ht="30" x14ac:dyDescent="0.25">
      <c r="A43" s="150" t="s">
        <v>2827</v>
      </c>
      <c r="B43" s="150" t="s">
        <v>897</v>
      </c>
      <c r="C43" s="150" t="s">
        <v>3356</v>
      </c>
    </row>
    <row r="44" spans="1:3" ht="30" x14ac:dyDescent="0.25">
      <c r="A44" s="150" t="s">
        <v>2827</v>
      </c>
      <c r="B44" s="150" t="s">
        <v>897</v>
      </c>
      <c r="C44" s="150" t="s">
        <v>1008</v>
      </c>
    </row>
    <row r="45" spans="1:3" ht="30" x14ac:dyDescent="0.25">
      <c r="A45" s="150" t="s">
        <v>2827</v>
      </c>
      <c r="B45" s="150" t="s">
        <v>897</v>
      </c>
      <c r="C45" s="150" t="s">
        <v>1023</v>
      </c>
    </row>
    <row r="46" spans="1:3" ht="30" x14ac:dyDescent="0.25">
      <c r="A46" s="150" t="s">
        <v>2827</v>
      </c>
      <c r="B46" s="150" t="s">
        <v>897</v>
      </c>
      <c r="C46" s="150" t="s">
        <v>1060</v>
      </c>
    </row>
    <row r="47" spans="1:3" ht="30" x14ac:dyDescent="0.25">
      <c r="A47" s="150" t="s">
        <v>2827</v>
      </c>
      <c r="B47" s="150" t="s">
        <v>897</v>
      </c>
      <c r="C47" s="150" t="s">
        <v>1032</v>
      </c>
    </row>
    <row r="48" spans="1:3" ht="30" x14ac:dyDescent="0.25">
      <c r="A48" s="150" t="s">
        <v>2827</v>
      </c>
      <c r="B48" s="150" t="s">
        <v>897</v>
      </c>
      <c r="C48" s="150" t="s">
        <v>1002</v>
      </c>
    </row>
    <row r="49" spans="1:3" ht="30" x14ac:dyDescent="0.25">
      <c r="A49" s="150" t="s">
        <v>2827</v>
      </c>
      <c r="B49" s="150" t="s">
        <v>897</v>
      </c>
      <c r="C49" s="150" t="s">
        <v>1021</v>
      </c>
    </row>
    <row r="50" spans="1:3" ht="30" x14ac:dyDescent="0.25">
      <c r="A50" s="150" t="s">
        <v>2827</v>
      </c>
      <c r="B50" s="150" t="s">
        <v>897</v>
      </c>
      <c r="C50" s="150" t="s">
        <v>1012</v>
      </c>
    </row>
    <row r="51" spans="1:3" ht="30" x14ac:dyDescent="0.25">
      <c r="A51" s="150" t="s">
        <v>2827</v>
      </c>
      <c r="B51" s="150" t="s">
        <v>897</v>
      </c>
      <c r="C51" s="150" t="s">
        <v>1030</v>
      </c>
    </row>
    <row r="52" spans="1:3" ht="30" x14ac:dyDescent="0.25">
      <c r="A52" s="150" t="s">
        <v>2827</v>
      </c>
      <c r="B52" s="150" t="s">
        <v>897</v>
      </c>
      <c r="C52" s="150" t="s">
        <v>1051</v>
      </c>
    </row>
    <row r="53" spans="1:3" ht="30" x14ac:dyDescent="0.25">
      <c r="A53" s="150" t="s">
        <v>2827</v>
      </c>
      <c r="B53" s="150" t="s">
        <v>897</v>
      </c>
      <c r="C53" s="150" t="s">
        <v>1039</v>
      </c>
    </row>
    <row r="54" spans="1:3" ht="30" x14ac:dyDescent="0.25">
      <c r="A54" s="150" t="s">
        <v>2827</v>
      </c>
      <c r="B54" s="150" t="s">
        <v>897</v>
      </c>
      <c r="C54" s="150" t="s">
        <v>1028</v>
      </c>
    </row>
    <row r="55" spans="1:3" ht="30" x14ac:dyDescent="0.25">
      <c r="A55" s="150" t="s">
        <v>2827</v>
      </c>
      <c r="B55" s="150" t="s">
        <v>897</v>
      </c>
      <c r="C55" s="150" t="s">
        <v>1062</v>
      </c>
    </row>
    <row r="56" spans="1:3" x14ac:dyDescent="0.25">
      <c r="A56" s="150" t="s">
        <v>2824</v>
      </c>
      <c r="B56" s="150" t="s">
        <v>897</v>
      </c>
      <c r="C56" s="150" t="s">
        <v>1043</v>
      </c>
    </row>
    <row r="57" spans="1:3" x14ac:dyDescent="0.25">
      <c r="A57" s="150" t="s">
        <v>2824</v>
      </c>
      <c r="B57" s="150" t="s">
        <v>897</v>
      </c>
      <c r="C57" s="150" t="s">
        <v>1052</v>
      </c>
    </row>
    <row r="58" spans="1:3" x14ac:dyDescent="0.25">
      <c r="A58" s="150" t="s">
        <v>2824</v>
      </c>
      <c r="B58" s="150" t="s">
        <v>897</v>
      </c>
      <c r="C58" s="150" t="s">
        <v>1005</v>
      </c>
    </row>
    <row r="59" spans="1:3" x14ac:dyDescent="0.25">
      <c r="A59" s="150" t="s">
        <v>2824</v>
      </c>
      <c r="B59" s="150" t="s">
        <v>897</v>
      </c>
      <c r="C59" s="150" t="s">
        <v>1011</v>
      </c>
    </row>
    <row r="60" spans="1:3" x14ac:dyDescent="0.25">
      <c r="A60" s="150" t="s">
        <v>2824</v>
      </c>
      <c r="B60" s="150" t="s">
        <v>897</v>
      </c>
      <c r="C60" s="150" t="s">
        <v>1063</v>
      </c>
    </row>
    <row r="61" spans="1:3" x14ac:dyDescent="0.25">
      <c r="A61" s="150" t="s">
        <v>2824</v>
      </c>
      <c r="B61" s="150" t="s">
        <v>897</v>
      </c>
      <c r="C61" s="150" t="s">
        <v>1004</v>
      </c>
    </row>
    <row r="62" spans="1:3" x14ac:dyDescent="0.25">
      <c r="A62" s="150" t="s">
        <v>2824</v>
      </c>
      <c r="B62" s="150" t="s">
        <v>897</v>
      </c>
      <c r="C62" s="150" t="s">
        <v>992</v>
      </c>
    </row>
    <row r="63" spans="1:3" x14ac:dyDescent="0.25">
      <c r="A63" s="150" t="s">
        <v>2824</v>
      </c>
      <c r="B63" s="150" t="s">
        <v>897</v>
      </c>
      <c r="C63" s="150" t="s">
        <v>1064</v>
      </c>
    </row>
    <row r="64" spans="1:3" x14ac:dyDescent="0.25">
      <c r="A64" s="150" t="s">
        <v>2824</v>
      </c>
      <c r="B64" s="150" t="s">
        <v>897</v>
      </c>
      <c r="C64" s="150" t="s">
        <v>1050</v>
      </c>
    </row>
    <row r="65" spans="1:3" x14ac:dyDescent="0.25">
      <c r="A65" s="150" t="s">
        <v>2824</v>
      </c>
      <c r="B65" s="150" t="s">
        <v>897</v>
      </c>
      <c r="C65" s="150" t="s">
        <v>1055</v>
      </c>
    </row>
    <row r="66" spans="1:3" x14ac:dyDescent="0.25">
      <c r="A66" s="150" t="s">
        <v>2824</v>
      </c>
      <c r="B66" s="150" t="s">
        <v>897</v>
      </c>
      <c r="C66" s="150" t="s">
        <v>1067</v>
      </c>
    </row>
    <row r="67" spans="1:3" x14ac:dyDescent="0.25">
      <c r="A67" s="150" t="s">
        <v>2824</v>
      </c>
      <c r="B67" s="150" t="s">
        <v>897</v>
      </c>
      <c r="C67" s="150" t="s">
        <v>1073</v>
      </c>
    </row>
    <row r="68" spans="1:3" x14ac:dyDescent="0.25">
      <c r="A68" s="150" t="s">
        <v>2824</v>
      </c>
      <c r="B68" s="150" t="s">
        <v>897</v>
      </c>
      <c r="C68" s="150" t="s">
        <v>1053</v>
      </c>
    </row>
    <row r="69" spans="1:3" x14ac:dyDescent="0.25">
      <c r="A69" s="150" t="s">
        <v>2824</v>
      </c>
      <c r="B69" s="150" t="s">
        <v>897</v>
      </c>
      <c r="C69" s="150" t="s">
        <v>1059</v>
      </c>
    </row>
    <row r="70" spans="1:3" x14ac:dyDescent="0.25">
      <c r="A70" s="150" t="s">
        <v>2824</v>
      </c>
      <c r="B70" s="150" t="s">
        <v>897</v>
      </c>
      <c r="C70" s="150" t="s">
        <v>1065</v>
      </c>
    </row>
    <row r="71" spans="1:3" x14ac:dyDescent="0.25">
      <c r="A71" s="150" t="s">
        <v>2826</v>
      </c>
      <c r="B71" s="150" t="s">
        <v>897</v>
      </c>
      <c r="C71" s="150" t="s">
        <v>1076</v>
      </c>
    </row>
    <row r="72" spans="1:3" ht="30" x14ac:dyDescent="0.25">
      <c r="A72" s="150" t="s">
        <v>2826</v>
      </c>
      <c r="B72" s="150" t="s">
        <v>897</v>
      </c>
      <c r="C72" s="150" t="s">
        <v>1022</v>
      </c>
    </row>
    <row r="73" spans="1:3" x14ac:dyDescent="0.25">
      <c r="A73" s="150" t="s">
        <v>2826</v>
      </c>
      <c r="B73" s="150" t="s">
        <v>897</v>
      </c>
      <c r="C73" s="150" t="s">
        <v>1037</v>
      </c>
    </row>
    <row r="74" spans="1:3" x14ac:dyDescent="0.25">
      <c r="A74" s="150" t="s">
        <v>2826</v>
      </c>
      <c r="B74" s="150" t="s">
        <v>897</v>
      </c>
      <c r="C74" s="150" t="s">
        <v>1033</v>
      </c>
    </row>
    <row r="75" spans="1:3" ht="30" x14ac:dyDescent="0.25">
      <c r="A75" s="150" t="s">
        <v>2826</v>
      </c>
      <c r="B75" s="150" t="s">
        <v>897</v>
      </c>
      <c r="C75" s="150" t="s">
        <v>1084</v>
      </c>
    </row>
    <row r="76" spans="1:3" ht="30" x14ac:dyDescent="0.25">
      <c r="A76" s="150" t="s">
        <v>2826</v>
      </c>
      <c r="B76" s="150" t="s">
        <v>897</v>
      </c>
      <c r="C76" s="150" t="s">
        <v>1016</v>
      </c>
    </row>
    <row r="77" spans="1:3" x14ac:dyDescent="0.25">
      <c r="A77" s="150" t="s">
        <v>2826</v>
      </c>
      <c r="B77" s="150" t="s">
        <v>897</v>
      </c>
      <c r="C77" s="150" t="s">
        <v>1081</v>
      </c>
    </row>
    <row r="78" spans="1:3" x14ac:dyDescent="0.25">
      <c r="A78" s="150" t="s">
        <v>2826</v>
      </c>
      <c r="B78" s="150" t="s">
        <v>897</v>
      </c>
      <c r="C78" s="150" t="s">
        <v>1010</v>
      </c>
    </row>
    <row r="79" spans="1:3" ht="30" x14ac:dyDescent="0.25">
      <c r="A79" s="150" t="s">
        <v>2826</v>
      </c>
      <c r="B79" s="150" t="s">
        <v>897</v>
      </c>
      <c r="C79" s="150" t="s">
        <v>1026</v>
      </c>
    </row>
    <row r="80" spans="1:3" x14ac:dyDescent="0.25">
      <c r="A80" s="150" t="s">
        <v>2826</v>
      </c>
      <c r="B80" s="150" t="s">
        <v>897</v>
      </c>
      <c r="C80" s="150" t="s">
        <v>1007</v>
      </c>
    </row>
    <row r="81" spans="1:3" ht="45" x14ac:dyDescent="0.25">
      <c r="A81" s="150" t="s">
        <v>2826</v>
      </c>
      <c r="B81" s="150" t="s">
        <v>897</v>
      </c>
      <c r="C81" s="150" t="s">
        <v>1091</v>
      </c>
    </row>
    <row r="82" spans="1:3" x14ac:dyDescent="0.25">
      <c r="A82" s="150" t="s">
        <v>2829</v>
      </c>
      <c r="B82" s="150" t="s">
        <v>897</v>
      </c>
      <c r="C82" s="150" t="s">
        <v>3357</v>
      </c>
    </row>
    <row r="83" spans="1:3" x14ac:dyDescent="0.25">
      <c r="A83" s="150" t="s">
        <v>2829</v>
      </c>
      <c r="B83" s="150" t="s">
        <v>897</v>
      </c>
      <c r="C83" s="150" t="s">
        <v>1056</v>
      </c>
    </row>
    <row r="84" spans="1:3" x14ac:dyDescent="0.25">
      <c r="A84" s="150" t="s">
        <v>2829</v>
      </c>
      <c r="B84" s="150" t="s">
        <v>897</v>
      </c>
      <c r="C84" s="150" t="s">
        <v>1066</v>
      </c>
    </row>
    <row r="85" spans="1:3" x14ac:dyDescent="0.25">
      <c r="A85" s="150" t="s">
        <v>2829</v>
      </c>
      <c r="B85" s="150" t="s">
        <v>897</v>
      </c>
      <c r="C85" s="150" t="s">
        <v>1061</v>
      </c>
    </row>
    <row r="86" spans="1:3" x14ac:dyDescent="0.25">
      <c r="A86" s="150" t="s">
        <v>2829</v>
      </c>
      <c r="B86" s="150" t="s">
        <v>897</v>
      </c>
      <c r="C86" s="150" t="s">
        <v>1079</v>
      </c>
    </row>
    <row r="87" spans="1:3" x14ac:dyDescent="0.25">
      <c r="A87" s="150" t="s">
        <v>2829</v>
      </c>
      <c r="B87" s="150" t="s">
        <v>897</v>
      </c>
      <c r="C87" s="150" t="s">
        <v>3358</v>
      </c>
    </row>
    <row r="88" spans="1:3" x14ac:dyDescent="0.25">
      <c r="A88" s="150" t="s">
        <v>2829</v>
      </c>
      <c r="B88" s="150" t="s">
        <v>897</v>
      </c>
      <c r="C88" s="150" t="s">
        <v>1070</v>
      </c>
    </row>
    <row r="89" spans="1:3" x14ac:dyDescent="0.25">
      <c r="A89" s="150" t="s">
        <v>2829</v>
      </c>
      <c r="B89" s="150" t="s">
        <v>897</v>
      </c>
      <c r="C89" s="150" t="s">
        <v>3359</v>
      </c>
    </row>
    <row r="90" spans="1:3" x14ac:dyDescent="0.25">
      <c r="A90" s="150" t="s">
        <v>2829</v>
      </c>
      <c r="B90" s="150" t="s">
        <v>897</v>
      </c>
      <c r="C90" s="150" t="s">
        <v>3360</v>
      </c>
    </row>
    <row r="91" spans="1:3" x14ac:dyDescent="0.25">
      <c r="A91" s="150" t="s">
        <v>2829</v>
      </c>
      <c r="B91" s="150" t="s">
        <v>897</v>
      </c>
      <c r="C91" s="150" t="s">
        <v>1058</v>
      </c>
    </row>
    <row r="92" spans="1:3" x14ac:dyDescent="0.25">
      <c r="A92" s="150" t="s">
        <v>2829</v>
      </c>
      <c r="B92" s="150" t="s">
        <v>897</v>
      </c>
      <c r="C92" s="150" t="s">
        <v>1069</v>
      </c>
    </row>
    <row r="93" spans="1:3" x14ac:dyDescent="0.25">
      <c r="A93" s="150" t="s">
        <v>2829</v>
      </c>
      <c r="B93" s="150" t="s">
        <v>897</v>
      </c>
      <c r="C93" s="150" t="s">
        <v>1048</v>
      </c>
    </row>
    <row r="94" spans="1:3" x14ac:dyDescent="0.25">
      <c r="A94" s="150" t="s">
        <v>2829</v>
      </c>
      <c r="B94" s="150" t="s">
        <v>897</v>
      </c>
      <c r="C94" s="150" t="s">
        <v>1074</v>
      </c>
    </row>
    <row r="95" spans="1:3" x14ac:dyDescent="0.25">
      <c r="A95" s="150" t="s">
        <v>2829</v>
      </c>
      <c r="B95" s="150" t="s">
        <v>897</v>
      </c>
      <c r="C95" s="150" t="s">
        <v>1077</v>
      </c>
    </row>
    <row r="96" spans="1:3" x14ac:dyDescent="0.25">
      <c r="A96" s="150" t="s">
        <v>2829</v>
      </c>
      <c r="B96" s="150" t="s">
        <v>897</v>
      </c>
      <c r="C96" s="150" t="s">
        <v>1080</v>
      </c>
    </row>
    <row r="97" spans="1:3" x14ac:dyDescent="0.25">
      <c r="A97" s="150" t="s">
        <v>2829</v>
      </c>
      <c r="B97" s="150" t="s">
        <v>897</v>
      </c>
      <c r="C97" s="150" t="s">
        <v>1057</v>
      </c>
    </row>
    <row r="98" spans="1:3" hidden="1" x14ac:dyDescent="0.25">
      <c r="A98" s="150" t="s">
        <v>2826</v>
      </c>
      <c r="B98" s="150" t="s">
        <v>897</v>
      </c>
      <c r="C98" s="150"/>
    </row>
    <row r="99" spans="1:3" hidden="1" x14ac:dyDescent="0.25">
      <c r="A99" s="150" t="s">
        <v>2825</v>
      </c>
      <c r="B99" s="150" t="s">
        <v>897</v>
      </c>
      <c r="C99" s="150"/>
    </row>
    <row r="100" spans="1:3" hidden="1" x14ac:dyDescent="0.25">
      <c r="A100" s="150" t="s">
        <v>2825</v>
      </c>
      <c r="B100" s="150" t="s">
        <v>897</v>
      </c>
      <c r="C100" s="150"/>
    </row>
    <row r="101" spans="1:3" hidden="1" x14ac:dyDescent="0.25">
      <c r="A101" s="150" t="s">
        <v>2825</v>
      </c>
      <c r="B101" s="150" t="s">
        <v>897</v>
      </c>
      <c r="C101" s="150"/>
    </row>
    <row r="102" spans="1:3" hidden="1" x14ac:dyDescent="0.25">
      <c r="A102" s="150" t="s">
        <v>2825</v>
      </c>
      <c r="B102" s="150" t="s">
        <v>897</v>
      </c>
      <c r="C102" s="150"/>
    </row>
    <row r="103" spans="1:3" hidden="1" x14ac:dyDescent="0.25">
      <c r="A103" s="150" t="s">
        <v>2825</v>
      </c>
      <c r="B103" s="150" t="s">
        <v>897</v>
      </c>
      <c r="C103" s="150"/>
    </row>
    <row r="104" spans="1:3" hidden="1" x14ac:dyDescent="0.25">
      <c r="A104" s="150" t="s">
        <v>2825</v>
      </c>
      <c r="B104" s="150" t="s">
        <v>897</v>
      </c>
      <c r="C104" s="150"/>
    </row>
    <row r="105" spans="1:3" hidden="1" x14ac:dyDescent="0.25">
      <c r="A105" s="150" t="s">
        <v>2825</v>
      </c>
      <c r="B105" s="150" t="s">
        <v>897</v>
      </c>
      <c r="C105" s="150"/>
    </row>
    <row r="106" spans="1:3" hidden="1" x14ac:dyDescent="0.25">
      <c r="A106" s="150" t="s">
        <v>2825</v>
      </c>
      <c r="B106" s="150" t="s">
        <v>897</v>
      </c>
      <c r="C106" s="150"/>
    </row>
    <row r="107" spans="1:3" hidden="1" x14ac:dyDescent="0.25">
      <c r="A107" s="150" t="s">
        <v>2825</v>
      </c>
      <c r="B107" s="150" t="s">
        <v>897</v>
      </c>
      <c r="C107" s="150"/>
    </row>
    <row r="108" spans="1:3" hidden="1" x14ac:dyDescent="0.25">
      <c r="A108" s="150" t="s">
        <v>2825</v>
      </c>
      <c r="B108" s="150" t="s">
        <v>897</v>
      </c>
      <c r="C108" s="150"/>
    </row>
    <row r="109" spans="1:3" hidden="1" x14ac:dyDescent="0.25">
      <c r="A109" s="150" t="s">
        <v>2825</v>
      </c>
      <c r="B109" s="150" t="s">
        <v>897</v>
      </c>
      <c r="C109" s="150"/>
    </row>
    <row r="110" spans="1:3" hidden="1" x14ac:dyDescent="0.25">
      <c r="A110" s="150" t="s">
        <v>2825</v>
      </c>
      <c r="B110" s="150" t="s">
        <v>897</v>
      </c>
      <c r="C110" s="150"/>
    </row>
    <row r="111" spans="1:3" hidden="1" x14ac:dyDescent="0.25">
      <c r="A111" s="150" t="s">
        <v>2825</v>
      </c>
      <c r="B111" s="150" t="s">
        <v>897</v>
      </c>
      <c r="C111" s="150"/>
    </row>
    <row r="112" spans="1:3" hidden="1" x14ac:dyDescent="0.25">
      <c r="A112" s="150" t="s">
        <v>2825</v>
      </c>
      <c r="B112" s="150" t="s">
        <v>897</v>
      </c>
      <c r="C112" s="150"/>
    </row>
    <row r="113" spans="1:3" hidden="1" x14ac:dyDescent="0.25">
      <c r="A113" s="150" t="s">
        <v>2825</v>
      </c>
      <c r="B113" s="150" t="s">
        <v>897</v>
      </c>
      <c r="C113" s="150"/>
    </row>
    <row r="114" spans="1:3" hidden="1" x14ac:dyDescent="0.25">
      <c r="A114" s="150" t="s">
        <v>2823</v>
      </c>
      <c r="B114" s="150" t="s">
        <v>897</v>
      </c>
      <c r="C114" s="150"/>
    </row>
    <row r="115" spans="1:3" hidden="1" x14ac:dyDescent="0.25">
      <c r="A115" s="150" t="s">
        <v>2823</v>
      </c>
      <c r="B115" s="150" t="s">
        <v>897</v>
      </c>
      <c r="C115" s="150"/>
    </row>
    <row r="116" spans="1:3" hidden="1" x14ac:dyDescent="0.25">
      <c r="A116" s="150" t="s">
        <v>2823</v>
      </c>
      <c r="B116" s="150" t="s">
        <v>897</v>
      </c>
      <c r="C116" s="150"/>
    </row>
    <row r="117" spans="1:3" hidden="1" x14ac:dyDescent="0.25">
      <c r="A117" s="150" t="s">
        <v>2823</v>
      </c>
      <c r="B117" s="150" t="s">
        <v>897</v>
      </c>
      <c r="C117" s="150"/>
    </row>
    <row r="118" spans="1:3" hidden="1" x14ac:dyDescent="0.25">
      <c r="A118" s="150" t="s">
        <v>2823</v>
      </c>
      <c r="B118" s="150" t="s">
        <v>897</v>
      </c>
      <c r="C118" s="150"/>
    </row>
    <row r="119" spans="1:3" hidden="1" x14ac:dyDescent="0.25">
      <c r="A119" s="150" t="s">
        <v>2823</v>
      </c>
      <c r="B119" s="150" t="s">
        <v>897</v>
      </c>
      <c r="C119" s="150"/>
    </row>
    <row r="120" spans="1:3" hidden="1" x14ac:dyDescent="0.25">
      <c r="A120" s="150" t="s">
        <v>2823</v>
      </c>
      <c r="B120" s="150" t="s">
        <v>897</v>
      </c>
      <c r="C120" s="150"/>
    </row>
    <row r="121" spans="1:3" hidden="1" x14ac:dyDescent="0.25">
      <c r="A121" s="150" t="s">
        <v>2823</v>
      </c>
      <c r="B121" s="150" t="s">
        <v>897</v>
      </c>
      <c r="C121" s="150"/>
    </row>
    <row r="122" spans="1:3" hidden="1" x14ac:dyDescent="0.25">
      <c r="A122" s="150" t="s">
        <v>2823</v>
      </c>
      <c r="B122" s="150" t="s">
        <v>897</v>
      </c>
      <c r="C122" s="150"/>
    </row>
    <row r="123" spans="1:3" hidden="1" x14ac:dyDescent="0.25">
      <c r="A123" s="150" t="s">
        <v>2828</v>
      </c>
      <c r="B123" s="150" t="s">
        <v>897</v>
      </c>
      <c r="C123" s="150"/>
    </row>
    <row r="124" spans="1:3" hidden="1" x14ac:dyDescent="0.25">
      <c r="A124" s="150" t="s">
        <v>2828</v>
      </c>
      <c r="B124" s="150" t="s">
        <v>897</v>
      </c>
      <c r="C124" s="150"/>
    </row>
    <row r="125" spans="1:3" hidden="1" x14ac:dyDescent="0.25">
      <c r="A125" s="150" t="s">
        <v>2828</v>
      </c>
      <c r="B125" s="150" t="s">
        <v>897</v>
      </c>
      <c r="C125" s="150"/>
    </row>
    <row r="126" spans="1:3" hidden="1" x14ac:dyDescent="0.25">
      <c r="A126" s="150" t="s">
        <v>2828</v>
      </c>
      <c r="B126" s="150" t="s">
        <v>897</v>
      </c>
      <c r="C126" s="150"/>
    </row>
    <row r="127" spans="1:3" hidden="1" x14ac:dyDescent="0.25">
      <c r="A127" s="150" t="s">
        <v>2828</v>
      </c>
      <c r="B127" s="150" t="s">
        <v>897</v>
      </c>
      <c r="C127" s="150"/>
    </row>
    <row r="128" spans="1:3" hidden="1" x14ac:dyDescent="0.25">
      <c r="A128" s="150" t="s">
        <v>2828</v>
      </c>
      <c r="B128" s="150" t="s">
        <v>897</v>
      </c>
      <c r="C128" s="150"/>
    </row>
    <row r="129" spans="1:3" hidden="1" x14ac:dyDescent="0.25">
      <c r="A129" s="150" t="s">
        <v>2828</v>
      </c>
      <c r="B129" s="150" t="s">
        <v>897</v>
      </c>
      <c r="C129" s="150"/>
    </row>
    <row r="130" spans="1:3" hidden="1" x14ac:dyDescent="0.25">
      <c r="A130" s="150" t="s">
        <v>2828</v>
      </c>
      <c r="B130" s="150" t="s">
        <v>897</v>
      </c>
      <c r="C130" s="150"/>
    </row>
    <row r="131" spans="1:3" hidden="1" x14ac:dyDescent="0.25">
      <c r="A131" s="150" t="s">
        <v>2828</v>
      </c>
      <c r="B131" s="150" t="s">
        <v>897</v>
      </c>
      <c r="C131" s="150"/>
    </row>
    <row r="132" spans="1:3" hidden="1" x14ac:dyDescent="0.25">
      <c r="A132" s="150" t="s">
        <v>2828</v>
      </c>
      <c r="B132" s="150" t="s">
        <v>897</v>
      </c>
      <c r="C132" s="150"/>
    </row>
    <row r="133" spans="1:3" hidden="1" x14ac:dyDescent="0.25">
      <c r="A133" s="150" t="s">
        <v>2828</v>
      </c>
      <c r="B133" s="150" t="s">
        <v>897</v>
      </c>
      <c r="C133" s="150"/>
    </row>
    <row r="134" spans="1:3" hidden="1" x14ac:dyDescent="0.25">
      <c r="A134" s="150" t="s">
        <v>2828</v>
      </c>
      <c r="B134" s="150" t="s">
        <v>897</v>
      </c>
      <c r="C134" s="150"/>
    </row>
    <row r="135" spans="1:3" hidden="1" x14ac:dyDescent="0.25">
      <c r="A135" s="150" t="s">
        <v>2828</v>
      </c>
      <c r="B135" s="150" t="s">
        <v>897</v>
      </c>
      <c r="C135" s="150"/>
    </row>
    <row r="136" spans="1:3" hidden="1" x14ac:dyDescent="0.25">
      <c r="A136" s="150" t="s">
        <v>2828</v>
      </c>
      <c r="B136" s="150" t="s">
        <v>897</v>
      </c>
      <c r="C136" s="150"/>
    </row>
    <row r="137" spans="1:3" hidden="1" x14ac:dyDescent="0.25">
      <c r="A137" s="150" t="s">
        <v>2828</v>
      </c>
      <c r="B137" s="150" t="s">
        <v>897</v>
      </c>
      <c r="C137" s="150"/>
    </row>
    <row r="138" spans="1:3" ht="30" hidden="1" x14ac:dyDescent="0.25">
      <c r="A138" s="150" t="s">
        <v>2827</v>
      </c>
      <c r="B138" s="150" t="s">
        <v>897</v>
      </c>
      <c r="C138" s="150"/>
    </row>
    <row r="139" spans="1:3" ht="30" hidden="1" x14ac:dyDescent="0.25">
      <c r="A139" s="150" t="s">
        <v>2827</v>
      </c>
      <c r="B139" s="150" t="s">
        <v>897</v>
      </c>
      <c r="C139" s="150"/>
    </row>
    <row r="140" spans="1:3" ht="30" hidden="1" x14ac:dyDescent="0.25">
      <c r="A140" s="150" t="s">
        <v>2827</v>
      </c>
      <c r="B140" s="150" t="s">
        <v>897</v>
      </c>
      <c r="C140" s="150"/>
    </row>
    <row r="141" spans="1:3" ht="30" hidden="1" x14ac:dyDescent="0.25">
      <c r="A141" s="150" t="s">
        <v>2827</v>
      </c>
      <c r="B141" s="150" t="s">
        <v>897</v>
      </c>
      <c r="C141" s="150"/>
    </row>
    <row r="142" spans="1:3" ht="30" hidden="1" x14ac:dyDescent="0.25">
      <c r="A142" s="150" t="s">
        <v>2827</v>
      </c>
      <c r="B142" s="150" t="s">
        <v>897</v>
      </c>
      <c r="C142" s="150"/>
    </row>
    <row r="143" spans="1:3" ht="30" hidden="1" x14ac:dyDescent="0.25">
      <c r="A143" s="150" t="s">
        <v>2827</v>
      </c>
      <c r="B143" s="150" t="s">
        <v>897</v>
      </c>
      <c r="C143" s="150"/>
    </row>
    <row r="144" spans="1:3" ht="30" hidden="1" x14ac:dyDescent="0.25">
      <c r="A144" s="150" t="s">
        <v>2827</v>
      </c>
      <c r="B144" s="150" t="s">
        <v>897</v>
      </c>
      <c r="C144" s="150"/>
    </row>
    <row r="145" spans="1:3" ht="30" hidden="1" x14ac:dyDescent="0.25">
      <c r="A145" s="150" t="s">
        <v>2827</v>
      </c>
      <c r="B145" s="150" t="s">
        <v>897</v>
      </c>
      <c r="C145" s="150"/>
    </row>
    <row r="146" spans="1:3" ht="30" hidden="1" x14ac:dyDescent="0.25">
      <c r="A146" s="150" t="s">
        <v>2827</v>
      </c>
      <c r="B146" s="150" t="s">
        <v>897</v>
      </c>
      <c r="C146" s="150"/>
    </row>
    <row r="147" spans="1:3" ht="30" hidden="1" x14ac:dyDescent="0.25">
      <c r="A147" s="150" t="s">
        <v>2827</v>
      </c>
      <c r="B147" s="150" t="s">
        <v>897</v>
      </c>
      <c r="C147" s="150"/>
    </row>
    <row r="148" spans="1:3" ht="30" hidden="1" x14ac:dyDescent="0.25">
      <c r="A148" s="150" t="s">
        <v>2827</v>
      </c>
      <c r="B148" s="150" t="s">
        <v>897</v>
      </c>
      <c r="C148" s="150"/>
    </row>
    <row r="149" spans="1:3" ht="30" hidden="1" x14ac:dyDescent="0.25">
      <c r="A149" s="150" t="s">
        <v>2827</v>
      </c>
      <c r="B149" s="150" t="s">
        <v>897</v>
      </c>
      <c r="C149" s="150"/>
    </row>
    <row r="150" spans="1:3" ht="30" hidden="1" x14ac:dyDescent="0.25">
      <c r="A150" s="150" t="s">
        <v>2827</v>
      </c>
      <c r="B150" s="150" t="s">
        <v>897</v>
      </c>
      <c r="C150" s="150"/>
    </row>
    <row r="151" spans="1:3" ht="30" hidden="1" x14ac:dyDescent="0.25">
      <c r="A151" s="150" t="s">
        <v>2827</v>
      </c>
      <c r="B151" s="150" t="s">
        <v>897</v>
      </c>
      <c r="C151" s="150"/>
    </row>
    <row r="152" spans="1:3" ht="30" hidden="1" x14ac:dyDescent="0.25">
      <c r="A152" s="150" t="s">
        <v>2827</v>
      </c>
      <c r="B152" s="150" t="s">
        <v>897</v>
      </c>
      <c r="C152" s="150"/>
    </row>
    <row r="153" spans="1:3" ht="30" hidden="1" x14ac:dyDescent="0.25">
      <c r="A153" s="150" t="s">
        <v>2827</v>
      </c>
      <c r="B153" s="150" t="s">
        <v>897</v>
      </c>
      <c r="C153" s="150"/>
    </row>
    <row r="154" spans="1:3" ht="30" hidden="1" x14ac:dyDescent="0.25">
      <c r="A154" s="150" t="s">
        <v>2827</v>
      </c>
      <c r="B154" s="150" t="s">
        <v>897</v>
      </c>
      <c r="C154" s="150"/>
    </row>
    <row r="155" spans="1:3" ht="30" hidden="1" x14ac:dyDescent="0.25">
      <c r="A155" s="150" t="s">
        <v>2827</v>
      </c>
      <c r="B155" s="150" t="s">
        <v>897</v>
      </c>
      <c r="C155" s="150"/>
    </row>
    <row r="156" spans="1:3" ht="30" hidden="1" x14ac:dyDescent="0.25">
      <c r="A156" s="150" t="s">
        <v>2827</v>
      </c>
      <c r="B156" s="150" t="s">
        <v>897</v>
      </c>
      <c r="C156" s="150"/>
    </row>
    <row r="157" spans="1:3" ht="30" hidden="1" x14ac:dyDescent="0.25">
      <c r="A157" s="150" t="s">
        <v>2827</v>
      </c>
      <c r="B157" s="150" t="s">
        <v>897</v>
      </c>
      <c r="C157" s="150"/>
    </row>
    <row r="158" spans="1:3" ht="30" hidden="1" x14ac:dyDescent="0.25">
      <c r="A158" s="150" t="s">
        <v>2827</v>
      </c>
      <c r="B158" s="150" t="s">
        <v>897</v>
      </c>
      <c r="C158" s="150"/>
    </row>
    <row r="159" spans="1:3" ht="30" hidden="1" x14ac:dyDescent="0.25">
      <c r="A159" s="150" t="s">
        <v>2827</v>
      </c>
      <c r="B159" s="150" t="s">
        <v>897</v>
      </c>
      <c r="C159" s="150"/>
    </row>
    <row r="160" spans="1:3" ht="30" hidden="1" x14ac:dyDescent="0.25">
      <c r="A160" s="150" t="s">
        <v>2827</v>
      </c>
      <c r="B160" s="150" t="s">
        <v>897</v>
      </c>
      <c r="C160" s="150"/>
    </row>
    <row r="161" spans="1:3" ht="30" hidden="1" x14ac:dyDescent="0.25">
      <c r="A161" s="150" t="s">
        <v>2827</v>
      </c>
      <c r="B161" s="150" t="s">
        <v>897</v>
      </c>
      <c r="C161" s="150"/>
    </row>
    <row r="162" spans="1:3" ht="30" hidden="1" x14ac:dyDescent="0.25">
      <c r="A162" s="150" t="s">
        <v>2827</v>
      </c>
      <c r="B162" s="150" t="s">
        <v>897</v>
      </c>
      <c r="C162" s="150"/>
    </row>
    <row r="163" spans="1:3" ht="30" hidden="1" x14ac:dyDescent="0.25">
      <c r="A163" s="150" t="s">
        <v>2827</v>
      </c>
      <c r="B163" s="150" t="s">
        <v>897</v>
      </c>
      <c r="C163" s="150"/>
    </row>
    <row r="164" spans="1:3" hidden="1" x14ac:dyDescent="0.25">
      <c r="A164" s="150" t="s">
        <v>2828</v>
      </c>
      <c r="B164" s="150" t="s">
        <v>897</v>
      </c>
      <c r="C164" s="150"/>
    </row>
    <row r="165" spans="1:3" hidden="1" x14ac:dyDescent="0.25">
      <c r="A165" s="150" t="s">
        <v>2828</v>
      </c>
      <c r="B165" s="150" t="s">
        <v>897</v>
      </c>
      <c r="C165" s="150"/>
    </row>
    <row r="166" spans="1:3" hidden="1" x14ac:dyDescent="0.25">
      <c r="A166" s="150" t="s">
        <v>2828</v>
      </c>
      <c r="B166" s="150" t="s">
        <v>897</v>
      </c>
      <c r="C166" s="150"/>
    </row>
    <row r="167" spans="1:3" hidden="1" x14ac:dyDescent="0.25">
      <c r="A167" s="150" t="s">
        <v>2828</v>
      </c>
      <c r="B167" s="150" t="s">
        <v>897</v>
      </c>
      <c r="C167" s="150"/>
    </row>
    <row r="168" spans="1:3" hidden="1" x14ac:dyDescent="0.25">
      <c r="A168" s="150" t="s">
        <v>2828</v>
      </c>
      <c r="B168" s="150" t="s">
        <v>897</v>
      </c>
      <c r="C168" s="150"/>
    </row>
    <row r="169" spans="1:3" hidden="1" x14ac:dyDescent="0.25">
      <c r="A169" s="150" t="s">
        <v>2828</v>
      </c>
      <c r="B169" s="150" t="s">
        <v>897</v>
      </c>
      <c r="C169" s="150"/>
    </row>
    <row r="170" spans="1:3" hidden="1" x14ac:dyDescent="0.25">
      <c r="A170" s="150" t="s">
        <v>2828</v>
      </c>
      <c r="B170" s="150" t="s">
        <v>897</v>
      </c>
      <c r="C170" s="150"/>
    </row>
    <row r="171" spans="1:3" hidden="1" x14ac:dyDescent="0.25">
      <c r="A171" s="150" t="s">
        <v>2828</v>
      </c>
      <c r="B171" s="150" t="s">
        <v>897</v>
      </c>
      <c r="C171" s="150"/>
    </row>
    <row r="172" spans="1:3" hidden="1" x14ac:dyDescent="0.25">
      <c r="A172" s="150" t="s">
        <v>2828</v>
      </c>
      <c r="B172" s="150" t="s">
        <v>897</v>
      </c>
      <c r="C172" s="150"/>
    </row>
    <row r="173" spans="1:3" hidden="1" x14ac:dyDescent="0.25">
      <c r="A173" s="150" t="s">
        <v>2824</v>
      </c>
      <c r="B173" s="150" t="s">
        <v>897</v>
      </c>
      <c r="C173" s="150"/>
    </row>
    <row r="174" spans="1:3" hidden="1" x14ac:dyDescent="0.25">
      <c r="A174" s="150" t="s">
        <v>2824</v>
      </c>
      <c r="B174" s="150" t="s">
        <v>897</v>
      </c>
      <c r="C174" s="150"/>
    </row>
    <row r="175" spans="1:3" hidden="1" x14ac:dyDescent="0.25">
      <c r="A175" s="150" t="s">
        <v>2824</v>
      </c>
      <c r="B175" s="150" t="s">
        <v>897</v>
      </c>
      <c r="C175" s="150"/>
    </row>
    <row r="176" spans="1:3" hidden="1" x14ac:dyDescent="0.25">
      <c r="A176" s="150" t="s">
        <v>2826</v>
      </c>
      <c r="B176" s="150" t="s">
        <v>897</v>
      </c>
      <c r="C176" s="150"/>
    </row>
    <row r="177" spans="1:3" hidden="1" x14ac:dyDescent="0.25">
      <c r="A177" s="150" t="s">
        <v>2826</v>
      </c>
      <c r="B177" s="150" t="s">
        <v>897</v>
      </c>
      <c r="C177" s="150"/>
    </row>
    <row r="178" spans="1:3" hidden="1" x14ac:dyDescent="0.25">
      <c r="A178" s="150" t="s">
        <v>2826</v>
      </c>
      <c r="B178" s="150" t="s">
        <v>897</v>
      </c>
      <c r="C178" s="150"/>
    </row>
    <row r="179" spans="1:3" hidden="1" x14ac:dyDescent="0.25">
      <c r="A179" s="150" t="s">
        <v>2826</v>
      </c>
      <c r="B179" s="150" t="s">
        <v>897</v>
      </c>
      <c r="C179" s="150"/>
    </row>
    <row r="180" spans="1:3" hidden="1" x14ac:dyDescent="0.25">
      <c r="A180" s="150" t="s">
        <v>2826</v>
      </c>
      <c r="B180" s="150" t="s">
        <v>897</v>
      </c>
      <c r="C180" s="150"/>
    </row>
    <row r="181" spans="1:3" hidden="1" x14ac:dyDescent="0.25">
      <c r="A181" s="150" t="s">
        <v>2826</v>
      </c>
      <c r="B181" s="150" t="s">
        <v>897</v>
      </c>
      <c r="C181" s="150"/>
    </row>
    <row r="182" spans="1:3" hidden="1" x14ac:dyDescent="0.25">
      <c r="A182" s="150" t="s">
        <v>2826</v>
      </c>
      <c r="B182" s="150" t="s">
        <v>897</v>
      </c>
      <c r="C182" s="150"/>
    </row>
    <row r="183" spans="1:3" hidden="1" x14ac:dyDescent="0.25">
      <c r="A183" s="150" t="s">
        <v>2826</v>
      </c>
      <c r="B183" s="150" t="s">
        <v>897</v>
      </c>
      <c r="C183" s="150"/>
    </row>
    <row r="184" spans="1:3" hidden="1" x14ac:dyDescent="0.25">
      <c r="A184" s="150" t="s">
        <v>2826</v>
      </c>
      <c r="B184" s="150" t="s">
        <v>897</v>
      </c>
      <c r="C184" s="150"/>
    </row>
    <row r="185" spans="1:3" hidden="1" x14ac:dyDescent="0.25">
      <c r="A185" s="150" t="s">
        <v>2826</v>
      </c>
      <c r="B185" s="150" t="s">
        <v>897</v>
      </c>
      <c r="C185" s="150"/>
    </row>
    <row r="186" spans="1:3" hidden="1" x14ac:dyDescent="0.25">
      <c r="A186" s="150" t="s">
        <v>2826</v>
      </c>
      <c r="B186" s="150" t="s">
        <v>897</v>
      </c>
      <c r="C186" s="150"/>
    </row>
    <row r="187" spans="1:3" hidden="1" x14ac:dyDescent="0.25">
      <c r="A187" s="150" t="s">
        <v>2826</v>
      </c>
      <c r="B187" s="150" t="s">
        <v>897</v>
      </c>
      <c r="C187" s="150"/>
    </row>
    <row r="188" spans="1:3" hidden="1" x14ac:dyDescent="0.25">
      <c r="A188" s="150" t="s">
        <v>2826</v>
      </c>
      <c r="B188" s="150" t="s">
        <v>897</v>
      </c>
      <c r="C188" s="150"/>
    </row>
    <row r="189" spans="1:3" hidden="1" x14ac:dyDescent="0.25">
      <c r="A189" s="150" t="s">
        <v>2826</v>
      </c>
      <c r="B189" s="150" t="s">
        <v>897</v>
      </c>
      <c r="C189" s="150"/>
    </row>
    <row r="190" spans="1:3" hidden="1" x14ac:dyDescent="0.25">
      <c r="A190" s="150" t="s">
        <v>2826</v>
      </c>
      <c r="B190" s="150" t="s">
        <v>897</v>
      </c>
      <c r="C190" s="150"/>
    </row>
    <row r="191" spans="1:3" hidden="1" x14ac:dyDescent="0.25">
      <c r="A191" s="150" t="s">
        <v>2826</v>
      </c>
      <c r="B191" s="150" t="s">
        <v>897</v>
      </c>
      <c r="C191" s="150"/>
    </row>
    <row r="192" spans="1:3" hidden="1" x14ac:dyDescent="0.25">
      <c r="A192" s="150" t="s">
        <v>2826</v>
      </c>
      <c r="B192" s="150" t="s">
        <v>897</v>
      </c>
      <c r="C192" s="150"/>
    </row>
    <row r="193" spans="1:3" hidden="1" x14ac:dyDescent="0.25">
      <c r="A193" s="150" t="s">
        <v>2826</v>
      </c>
      <c r="B193" s="150" t="s">
        <v>897</v>
      </c>
      <c r="C193" s="150"/>
    </row>
    <row r="194" spans="1:3" hidden="1" x14ac:dyDescent="0.25">
      <c r="A194" s="150" t="s">
        <v>2825</v>
      </c>
      <c r="B194" s="150" t="s">
        <v>897</v>
      </c>
      <c r="C194" s="150"/>
    </row>
    <row r="195" spans="1:3" hidden="1" x14ac:dyDescent="0.25">
      <c r="A195" s="150" t="s">
        <v>2825</v>
      </c>
      <c r="B195" s="150" t="s">
        <v>897</v>
      </c>
      <c r="C195" s="150"/>
    </row>
    <row r="196" spans="1:3" hidden="1" x14ac:dyDescent="0.25">
      <c r="A196" s="150" t="s">
        <v>2825</v>
      </c>
      <c r="B196" s="150" t="s">
        <v>897</v>
      </c>
      <c r="C196" s="150"/>
    </row>
    <row r="197" spans="1:3" hidden="1" x14ac:dyDescent="0.25">
      <c r="A197" s="150" t="s">
        <v>2825</v>
      </c>
      <c r="B197" s="150" t="s">
        <v>897</v>
      </c>
      <c r="C197" s="150"/>
    </row>
    <row r="198" spans="1:3" hidden="1" x14ac:dyDescent="0.25">
      <c r="A198" s="150" t="s">
        <v>2825</v>
      </c>
      <c r="B198" s="150" t="s">
        <v>897</v>
      </c>
      <c r="C198" s="150"/>
    </row>
    <row r="199" spans="1:3" hidden="1" x14ac:dyDescent="0.25">
      <c r="A199" s="150" t="s">
        <v>2825</v>
      </c>
      <c r="B199" s="150" t="s">
        <v>897</v>
      </c>
      <c r="C199" s="150"/>
    </row>
    <row r="200" spans="1:3" hidden="1" x14ac:dyDescent="0.25">
      <c r="A200" s="150" t="s">
        <v>2826</v>
      </c>
      <c r="B200" s="150" t="s">
        <v>897</v>
      </c>
      <c r="C200" s="150"/>
    </row>
    <row r="201" spans="1:3" hidden="1" x14ac:dyDescent="0.25">
      <c r="A201" s="150" t="s">
        <v>2826</v>
      </c>
      <c r="B201" s="150" t="s">
        <v>897</v>
      </c>
      <c r="C201" s="150"/>
    </row>
    <row r="202" spans="1:3" hidden="1" x14ac:dyDescent="0.25">
      <c r="A202" s="150" t="s">
        <v>2826</v>
      </c>
      <c r="B202" s="150" t="s">
        <v>897</v>
      </c>
      <c r="C202" s="150"/>
    </row>
    <row r="203" spans="1:3" hidden="1" x14ac:dyDescent="0.25">
      <c r="A203" s="150" t="s">
        <v>2829</v>
      </c>
      <c r="B203" s="150" t="s">
        <v>897</v>
      </c>
      <c r="C203" s="150"/>
    </row>
    <row r="204" spans="1:3" hidden="1" x14ac:dyDescent="0.25">
      <c r="A204" s="150" t="s">
        <v>2829</v>
      </c>
      <c r="B204" s="150" t="s">
        <v>897</v>
      </c>
      <c r="C204" s="150"/>
    </row>
    <row r="205" spans="1:3" hidden="1" x14ac:dyDescent="0.25">
      <c r="A205" s="150" t="s">
        <v>2829</v>
      </c>
      <c r="B205" s="150" t="s">
        <v>897</v>
      </c>
      <c r="C205" s="150"/>
    </row>
    <row r="206" spans="1:3" hidden="1" x14ac:dyDescent="0.25">
      <c r="A206" s="150" t="s">
        <v>2829</v>
      </c>
      <c r="B206" s="150" t="s">
        <v>897</v>
      </c>
      <c r="C206" s="150"/>
    </row>
    <row r="207" spans="1:3" hidden="1" x14ac:dyDescent="0.25">
      <c r="A207" s="150" t="s">
        <v>2829</v>
      </c>
      <c r="B207" s="150" t="s">
        <v>897</v>
      </c>
      <c r="C207" s="150"/>
    </row>
    <row r="208" spans="1:3" hidden="1" x14ac:dyDescent="0.25">
      <c r="A208" s="150" t="s">
        <v>2829</v>
      </c>
      <c r="B208" s="150" t="s">
        <v>897</v>
      </c>
      <c r="C208" s="150"/>
    </row>
    <row r="209" spans="1:3" hidden="1" x14ac:dyDescent="0.25">
      <c r="A209" s="150" t="s">
        <v>2829</v>
      </c>
      <c r="B209" s="150" t="s">
        <v>897</v>
      </c>
      <c r="C209" s="150"/>
    </row>
    <row r="210" spans="1:3" hidden="1" x14ac:dyDescent="0.25">
      <c r="A210" s="150" t="s">
        <v>2829</v>
      </c>
      <c r="B210" s="150" t="s">
        <v>897</v>
      </c>
      <c r="C210" s="150"/>
    </row>
    <row r="211" spans="1:3" hidden="1" x14ac:dyDescent="0.25">
      <c r="A211" s="150" t="s">
        <v>2829</v>
      </c>
      <c r="B211" s="150" t="s">
        <v>897</v>
      </c>
      <c r="C211" s="150"/>
    </row>
    <row r="212" spans="1:3" hidden="1" x14ac:dyDescent="0.25">
      <c r="A212" s="150" t="s">
        <v>2829</v>
      </c>
      <c r="B212" s="150" t="s">
        <v>897</v>
      </c>
      <c r="C212" s="150"/>
    </row>
    <row r="213" spans="1:3" hidden="1" x14ac:dyDescent="0.25">
      <c r="A213" s="150" t="s">
        <v>2829</v>
      </c>
      <c r="B213" s="150" t="s">
        <v>897</v>
      </c>
      <c r="C213" s="150"/>
    </row>
    <row r="214" spans="1:3" hidden="1" x14ac:dyDescent="0.25">
      <c r="A214" s="150" t="s">
        <v>2829</v>
      </c>
      <c r="B214" s="150" t="s">
        <v>897</v>
      </c>
      <c r="C214" s="150"/>
    </row>
    <row r="215" spans="1:3" hidden="1" x14ac:dyDescent="0.25">
      <c r="A215" s="150" t="s">
        <v>2829</v>
      </c>
      <c r="B215" s="150" t="s">
        <v>897</v>
      </c>
      <c r="C215" s="150"/>
    </row>
    <row r="216" spans="1:3" hidden="1" x14ac:dyDescent="0.25">
      <c r="A216" s="150" t="s">
        <v>2829</v>
      </c>
      <c r="B216" s="150" t="s">
        <v>897</v>
      </c>
      <c r="C216" s="150"/>
    </row>
    <row r="217" spans="1:3" hidden="1" x14ac:dyDescent="0.25">
      <c r="A217" s="150" t="s">
        <v>2829</v>
      </c>
      <c r="B217" s="150" t="s">
        <v>897</v>
      </c>
      <c r="C217" s="150"/>
    </row>
    <row r="218" spans="1:3" hidden="1" x14ac:dyDescent="0.25">
      <c r="A218" s="150" t="s">
        <v>2829</v>
      </c>
      <c r="B218" s="150" t="s">
        <v>897</v>
      </c>
      <c r="C218" s="150"/>
    </row>
    <row r="219" spans="1:3" hidden="1" x14ac:dyDescent="0.25">
      <c r="A219" s="150" t="s">
        <v>2829</v>
      </c>
      <c r="B219" s="150" t="s">
        <v>897</v>
      </c>
      <c r="C219" s="150"/>
    </row>
    <row r="220" spans="1:3" hidden="1" x14ac:dyDescent="0.25">
      <c r="A220" s="150" t="s">
        <v>2829</v>
      </c>
      <c r="B220" s="150" t="s">
        <v>897</v>
      </c>
      <c r="C220" s="150"/>
    </row>
    <row r="221" spans="1:3" hidden="1" x14ac:dyDescent="0.25">
      <c r="A221" s="150" t="s">
        <v>2829</v>
      </c>
      <c r="B221" s="150" t="s">
        <v>897</v>
      </c>
      <c r="C221" s="150"/>
    </row>
    <row r="222" spans="1:3" hidden="1" x14ac:dyDescent="0.25">
      <c r="A222" s="150" t="s">
        <v>2829</v>
      </c>
      <c r="B222" s="150" t="s">
        <v>897</v>
      </c>
      <c r="C222" s="150"/>
    </row>
    <row r="223" spans="1:3" hidden="1" x14ac:dyDescent="0.25">
      <c r="A223" s="150" t="s">
        <v>2829</v>
      </c>
      <c r="B223" s="150" t="s">
        <v>897</v>
      </c>
      <c r="C223" s="150"/>
    </row>
    <row r="224" spans="1:3" hidden="1" x14ac:dyDescent="0.25">
      <c r="A224" s="150" t="s">
        <v>2829</v>
      </c>
      <c r="B224" s="150" t="s">
        <v>897</v>
      </c>
      <c r="C224" s="150"/>
    </row>
    <row r="225" spans="1:3" hidden="1" x14ac:dyDescent="0.25">
      <c r="A225" s="150" t="s">
        <v>2829</v>
      </c>
      <c r="B225" s="150" t="s">
        <v>897</v>
      </c>
      <c r="C225" s="150"/>
    </row>
    <row r="226" spans="1:3" hidden="1" x14ac:dyDescent="0.25">
      <c r="A226" s="150" t="s">
        <v>2829</v>
      </c>
      <c r="B226" s="150" t="s">
        <v>897</v>
      </c>
      <c r="C226" s="150"/>
    </row>
    <row r="227" spans="1:3" hidden="1" x14ac:dyDescent="0.25">
      <c r="A227" s="150" t="s">
        <v>2829</v>
      </c>
      <c r="B227" s="150" t="s">
        <v>897</v>
      </c>
      <c r="C227" s="150"/>
    </row>
    <row r="228" spans="1:3" hidden="1" x14ac:dyDescent="0.25">
      <c r="A228" s="150" t="s">
        <v>2829</v>
      </c>
      <c r="B228" s="150" t="s">
        <v>897</v>
      </c>
      <c r="C228" s="150"/>
    </row>
    <row r="229" spans="1:3" hidden="1" x14ac:dyDescent="0.25">
      <c r="A229" s="150" t="s">
        <v>2829</v>
      </c>
      <c r="B229" s="150" t="s">
        <v>897</v>
      </c>
      <c r="C229" s="150"/>
    </row>
    <row r="230" spans="1:3" hidden="1" x14ac:dyDescent="0.25">
      <c r="A230" s="150" t="s">
        <v>2829</v>
      </c>
      <c r="B230" s="150" t="s">
        <v>897</v>
      </c>
      <c r="C230" s="150"/>
    </row>
    <row r="231" spans="1:3" hidden="1" x14ac:dyDescent="0.25">
      <c r="A231" s="150" t="s">
        <v>2829</v>
      </c>
      <c r="B231" s="150" t="s">
        <v>897</v>
      </c>
      <c r="C231" s="150"/>
    </row>
    <row r="232" spans="1:3" hidden="1" x14ac:dyDescent="0.25">
      <c r="A232" s="150" t="s">
        <v>2829</v>
      </c>
      <c r="B232" s="150" t="s">
        <v>897</v>
      </c>
      <c r="C232" s="150"/>
    </row>
    <row r="233" spans="1:3" hidden="1" x14ac:dyDescent="0.25">
      <c r="A233" s="150" t="s">
        <v>2829</v>
      </c>
      <c r="B233" s="150" t="s">
        <v>897</v>
      </c>
      <c r="C233" s="150"/>
    </row>
    <row r="234" spans="1:3" hidden="1" x14ac:dyDescent="0.25">
      <c r="A234" s="150" t="s">
        <v>2829</v>
      </c>
      <c r="B234" s="150" t="s">
        <v>897</v>
      </c>
      <c r="C234" s="150"/>
    </row>
    <row r="235" spans="1:3" hidden="1" x14ac:dyDescent="0.25">
      <c r="A235" s="150" t="s">
        <v>2829</v>
      </c>
      <c r="B235" s="150" t="s">
        <v>897</v>
      </c>
      <c r="C235" s="150"/>
    </row>
    <row r="236" spans="1:3" hidden="1" x14ac:dyDescent="0.25">
      <c r="A236" s="150" t="s">
        <v>2829</v>
      </c>
      <c r="B236" s="150" t="s">
        <v>897</v>
      </c>
      <c r="C236" s="150"/>
    </row>
    <row r="237" spans="1:3" hidden="1" x14ac:dyDescent="0.25">
      <c r="A237" s="150" t="s">
        <v>2829</v>
      </c>
      <c r="B237" s="150" t="s">
        <v>897</v>
      </c>
      <c r="C237" s="150"/>
    </row>
    <row r="238" spans="1:3" hidden="1" x14ac:dyDescent="0.25">
      <c r="A238" s="150" t="s">
        <v>2829</v>
      </c>
      <c r="B238" s="150" t="s">
        <v>897</v>
      </c>
      <c r="C238" s="150"/>
    </row>
    <row r="239" spans="1:3" hidden="1" x14ac:dyDescent="0.25">
      <c r="A239" s="150" t="s">
        <v>2829</v>
      </c>
      <c r="B239" s="150" t="s">
        <v>897</v>
      </c>
      <c r="C239" s="150"/>
    </row>
    <row r="240" spans="1:3" hidden="1" x14ac:dyDescent="0.25">
      <c r="A240" s="150" t="s">
        <v>2829</v>
      </c>
      <c r="B240" s="150" t="s">
        <v>897</v>
      </c>
      <c r="C240" s="150"/>
    </row>
    <row r="241" spans="1:3" hidden="1" x14ac:dyDescent="0.25">
      <c r="A241" s="150" t="s">
        <v>2829</v>
      </c>
      <c r="B241" s="150" t="s">
        <v>897</v>
      </c>
      <c r="C241" s="150"/>
    </row>
    <row r="242" spans="1:3" hidden="1" x14ac:dyDescent="0.25">
      <c r="A242" s="150" t="s">
        <v>2829</v>
      </c>
      <c r="B242" s="150" t="s">
        <v>897</v>
      </c>
      <c r="C242" s="150"/>
    </row>
    <row r="243" spans="1:3" hidden="1" x14ac:dyDescent="0.25">
      <c r="A243" s="150" t="s">
        <v>2829</v>
      </c>
      <c r="B243" s="150" t="s">
        <v>897</v>
      </c>
      <c r="C243" s="150"/>
    </row>
    <row r="244" spans="1:3" hidden="1" x14ac:dyDescent="0.25">
      <c r="A244" s="150" t="s">
        <v>2829</v>
      </c>
      <c r="B244" s="150" t="s">
        <v>897</v>
      </c>
      <c r="C244" s="150"/>
    </row>
    <row r="245" spans="1:3" hidden="1" x14ac:dyDescent="0.25">
      <c r="A245" s="150" t="s">
        <v>2829</v>
      </c>
      <c r="B245" s="150" t="s">
        <v>897</v>
      </c>
      <c r="C245" s="150"/>
    </row>
    <row r="246" spans="1:3" hidden="1" x14ac:dyDescent="0.25">
      <c r="A246" s="150" t="s">
        <v>2829</v>
      </c>
      <c r="B246" s="150" t="s">
        <v>897</v>
      </c>
      <c r="C246" s="150"/>
    </row>
    <row r="247" spans="1:3" hidden="1" x14ac:dyDescent="0.25">
      <c r="A247" s="150" t="s">
        <v>2829</v>
      </c>
      <c r="B247" s="150" t="s">
        <v>897</v>
      </c>
      <c r="C247" s="150"/>
    </row>
    <row r="248" spans="1:3" hidden="1" x14ac:dyDescent="0.25">
      <c r="A248" s="150" t="s">
        <v>2824</v>
      </c>
      <c r="B248" s="150" t="s">
        <v>897</v>
      </c>
      <c r="C248" s="150"/>
    </row>
    <row r="249" spans="1:3" hidden="1" x14ac:dyDescent="0.25">
      <c r="A249" s="150" t="s">
        <v>2824</v>
      </c>
      <c r="B249" s="150" t="s">
        <v>897</v>
      </c>
      <c r="C249" s="150"/>
    </row>
    <row r="250" spans="1:3" hidden="1" x14ac:dyDescent="0.25">
      <c r="A250" s="150" t="s">
        <v>2824</v>
      </c>
      <c r="B250" s="150" t="s">
        <v>897</v>
      </c>
      <c r="C250" s="150"/>
    </row>
    <row r="251" spans="1:3" hidden="1" x14ac:dyDescent="0.25">
      <c r="A251" s="150" t="s">
        <v>2824</v>
      </c>
      <c r="B251" s="150" t="s">
        <v>897</v>
      </c>
      <c r="C251" s="150"/>
    </row>
    <row r="252" spans="1:3" hidden="1" x14ac:dyDescent="0.25">
      <c r="A252" s="150" t="s">
        <v>2824</v>
      </c>
      <c r="B252" s="150" t="s">
        <v>897</v>
      </c>
      <c r="C252" s="150"/>
    </row>
    <row r="253" spans="1:3" hidden="1" x14ac:dyDescent="0.25">
      <c r="A253" s="150" t="s">
        <v>2824</v>
      </c>
      <c r="B253" s="150" t="s">
        <v>897</v>
      </c>
      <c r="C253" s="150"/>
    </row>
    <row r="254" spans="1:3" hidden="1" x14ac:dyDescent="0.25">
      <c r="A254" s="150" t="s">
        <v>2824</v>
      </c>
      <c r="B254" s="150" t="s">
        <v>897</v>
      </c>
      <c r="C254" s="150"/>
    </row>
    <row r="255" spans="1:3" hidden="1" x14ac:dyDescent="0.25">
      <c r="A255" s="150" t="s">
        <v>2824</v>
      </c>
      <c r="B255" s="150" t="s">
        <v>897</v>
      </c>
      <c r="C255" s="150"/>
    </row>
    <row r="256" spans="1:3" hidden="1" x14ac:dyDescent="0.25">
      <c r="A256" s="150" t="s">
        <v>2824</v>
      </c>
      <c r="B256" s="150" t="s">
        <v>897</v>
      </c>
      <c r="C256" s="150"/>
    </row>
    <row r="257" spans="1:3" hidden="1" x14ac:dyDescent="0.25">
      <c r="A257" s="150" t="s">
        <v>2824</v>
      </c>
      <c r="B257" s="150" t="s">
        <v>897</v>
      </c>
      <c r="C257" s="150"/>
    </row>
    <row r="258" spans="1:3" hidden="1" x14ac:dyDescent="0.25">
      <c r="A258" s="150" t="s">
        <v>2824</v>
      </c>
      <c r="B258" s="150" t="s">
        <v>897</v>
      </c>
      <c r="C258" s="150"/>
    </row>
    <row r="259" spans="1:3" hidden="1" x14ac:dyDescent="0.25">
      <c r="A259" s="150" t="s">
        <v>2824</v>
      </c>
      <c r="B259" s="150" t="s">
        <v>897</v>
      </c>
      <c r="C259" s="150"/>
    </row>
    <row r="260" spans="1:3" hidden="1" x14ac:dyDescent="0.25">
      <c r="A260" s="150" t="s">
        <v>2824</v>
      </c>
      <c r="B260" s="150" t="s">
        <v>897</v>
      </c>
      <c r="C260" s="150"/>
    </row>
    <row r="261" spans="1:3" hidden="1" x14ac:dyDescent="0.25">
      <c r="A261" s="150" t="s">
        <v>2824</v>
      </c>
      <c r="B261" s="150" t="s">
        <v>897</v>
      </c>
      <c r="C261" s="150"/>
    </row>
    <row r="262" spans="1:3" hidden="1" x14ac:dyDescent="0.25">
      <c r="A262" s="150" t="s">
        <v>2824</v>
      </c>
      <c r="B262" s="150" t="s">
        <v>897</v>
      </c>
      <c r="C262" s="150"/>
    </row>
    <row r="263" spans="1:3" hidden="1" x14ac:dyDescent="0.25">
      <c r="A263" s="150" t="s">
        <v>2824</v>
      </c>
      <c r="B263" s="150" t="s">
        <v>897</v>
      </c>
      <c r="C263" s="150"/>
    </row>
    <row r="264" spans="1:3" hidden="1" x14ac:dyDescent="0.25">
      <c r="A264" s="150" t="s">
        <v>2824</v>
      </c>
      <c r="B264" s="150" t="s">
        <v>897</v>
      </c>
      <c r="C264" s="150"/>
    </row>
    <row r="265" spans="1:3" hidden="1" x14ac:dyDescent="0.25">
      <c r="A265" s="150" t="s">
        <v>2824</v>
      </c>
      <c r="B265" s="150" t="s">
        <v>897</v>
      </c>
      <c r="C265" s="150"/>
    </row>
    <row r="266" spans="1:3" hidden="1" x14ac:dyDescent="0.25">
      <c r="A266" s="150" t="s">
        <v>2824</v>
      </c>
      <c r="B266" s="150" t="s">
        <v>897</v>
      </c>
      <c r="C266" s="150"/>
    </row>
    <row r="267" spans="1:3" hidden="1" x14ac:dyDescent="0.25">
      <c r="A267" s="150" t="s">
        <v>2824</v>
      </c>
      <c r="B267" s="150" t="s">
        <v>897</v>
      </c>
      <c r="C267" s="150"/>
    </row>
    <row r="268" spans="1:3" hidden="1" x14ac:dyDescent="0.25">
      <c r="A268" s="150" t="s">
        <v>2824</v>
      </c>
      <c r="B268" s="150" t="s">
        <v>897</v>
      </c>
      <c r="C268" s="150"/>
    </row>
    <row r="269" spans="1:3" hidden="1" x14ac:dyDescent="0.25">
      <c r="A269" s="150" t="s">
        <v>2824</v>
      </c>
      <c r="B269" s="150" t="s">
        <v>897</v>
      </c>
      <c r="C269" s="150"/>
    </row>
    <row r="270" spans="1:3" hidden="1" x14ac:dyDescent="0.25">
      <c r="A270" s="150" t="s">
        <v>2824</v>
      </c>
      <c r="B270" s="150" t="s">
        <v>897</v>
      </c>
      <c r="C270" s="150"/>
    </row>
    <row r="271" spans="1:3" hidden="1" x14ac:dyDescent="0.25">
      <c r="A271" s="150" t="s">
        <v>2824</v>
      </c>
      <c r="B271" s="150" t="s">
        <v>897</v>
      </c>
      <c r="C271" s="150"/>
    </row>
    <row r="272" spans="1:3" hidden="1" x14ac:dyDescent="0.25">
      <c r="A272" s="150" t="s">
        <v>2824</v>
      </c>
      <c r="B272" s="150" t="s">
        <v>897</v>
      </c>
      <c r="C272" s="150"/>
    </row>
    <row r="273" spans="1:3" hidden="1" x14ac:dyDescent="0.25">
      <c r="A273" s="150" t="s">
        <v>2824</v>
      </c>
      <c r="B273" s="150" t="s">
        <v>897</v>
      </c>
      <c r="C273" s="150"/>
    </row>
    <row r="274" spans="1:3" hidden="1" x14ac:dyDescent="0.25">
      <c r="A274" s="150" t="s">
        <v>2824</v>
      </c>
      <c r="B274" s="150" t="s">
        <v>897</v>
      </c>
      <c r="C274" s="150"/>
    </row>
    <row r="275" spans="1:3" hidden="1" x14ac:dyDescent="0.25">
      <c r="A275" s="150" t="s">
        <v>2824</v>
      </c>
      <c r="B275" s="150" t="s">
        <v>897</v>
      </c>
      <c r="C275" s="150"/>
    </row>
    <row r="276" spans="1:3" hidden="1" x14ac:dyDescent="0.25">
      <c r="A276" s="150" t="s">
        <v>2824</v>
      </c>
      <c r="B276" s="150" t="s">
        <v>897</v>
      </c>
      <c r="C276" s="150"/>
    </row>
    <row r="277" spans="1:3" hidden="1" x14ac:dyDescent="0.25">
      <c r="A277" s="150" t="s">
        <v>2824</v>
      </c>
      <c r="B277" s="150" t="s">
        <v>897</v>
      </c>
      <c r="C277" s="150"/>
    </row>
    <row r="278" spans="1:3" ht="30" hidden="1" x14ac:dyDescent="0.25">
      <c r="A278" s="150" t="s">
        <v>2827</v>
      </c>
      <c r="B278" s="150" t="s">
        <v>897</v>
      </c>
      <c r="C278" s="150"/>
    </row>
    <row r="279" spans="1:3" ht="30" hidden="1" x14ac:dyDescent="0.25">
      <c r="A279" s="150" t="s">
        <v>2827</v>
      </c>
      <c r="B279" s="150" t="s">
        <v>897</v>
      </c>
      <c r="C279" s="150"/>
    </row>
    <row r="280" spans="1:3" ht="30" hidden="1" x14ac:dyDescent="0.25">
      <c r="A280" s="150" t="s">
        <v>2827</v>
      </c>
      <c r="B280" s="150" t="s">
        <v>897</v>
      </c>
      <c r="C280" s="150"/>
    </row>
    <row r="281" spans="1:3" ht="30" hidden="1" x14ac:dyDescent="0.25">
      <c r="A281" s="150" t="s">
        <v>2827</v>
      </c>
      <c r="B281" s="150" t="s">
        <v>897</v>
      </c>
      <c r="C281" s="150"/>
    </row>
    <row r="282" spans="1:3" ht="30" hidden="1" x14ac:dyDescent="0.25">
      <c r="A282" s="150" t="s">
        <v>2827</v>
      </c>
      <c r="B282" s="150" t="s">
        <v>897</v>
      </c>
      <c r="C282" s="150"/>
    </row>
    <row r="283" spans="1:3" ht="30" hidden="1" x14ac:dyDescent="0.25">
      <c r="A283" s="150" t="s">
        <v>2827</v>
      </c>
      <c r="B283" s="150" t="s">
        <v>897</v>
      </c>
      <c r="C283" s="150"/>
    </row>
    <row r="284" spans="1:3" ht="30" hidden="1" x14ac:dyDescent="0.25">
      <c r="A284" s="150" t="s">
        <v>2827</v>
      </c>
      <c r="B284" s="150" t="s">
        <v>897</v>
      </c>
      <c r="C284" s="150"/>
    </row>
    <row r="285" spans="1:3" ht="30" hidden="1" x14ac:dyDescent="0.25">
      <c r="A285" s="150" t="s">
        <v>2827</v>
      </c>
      <c r="B285" s="150" t="s">
        <v>897</v>
      </c>
      <c r="C285" s="150"/>
    </row>
    <row r="286" spans="1:3" hidden="1" x14ac:dyDescent="0.25">
      <c r="A286" s="150" t="s">
        <v>2825</v>
      </c>
      <c r="B286" s="150" t="s">
        <v>897</v>
      </c>
      <c r="C286" s="150"/>
    </row>
    <row r="287" spans="1:3" hidden="1" x14ac:dyDescent="0.25">
      <c r="A287" s="150" t="s">
        <v>2825</v>
      </c>
      <c r="B287" s="150" t="s">
        <v>897</v>
      </c>
      <c r="C287" s="150"/>
    </row>
    <row r="288" spans="1:3" hidden="1" x14ac:dyDescent="0.25">
      <c r="A288" s="150" t="s">
        <v>2825</v>
      </c>
      <c r="B288" s="150" t="s">
        <v>897</v>
      </c>
      <c r="C288" s="150"/>
    </row>
    <row r="289" spans="1:3" hidden="1" x14ac:dyDescent="0.25">
      <c r="A289" s="150" t="s">
        <v>2825</v>
      </c>
      <c r="B289" s="150" t="s">
        <v>897</v>
      </c>
      <c r="C289" s="150"/>
    </row>
    <row r="290" spans="1:3" hidden="1" x14ac:dyDescent="0.25">
      <c r="A290" s="150" t="s">
        <v>2825</v>
      </c>
      <c r="B290" s="150" t="s">
        <v>897</v>
      </c>
      <c r="C290" s="150"/>
    </row>
    <row r="291" spans="1:3" hidden="1" x14ac:dyDescent="0.25">
      <c r="A291" s="150" t="s">
        <v>2825</v>
      </c>
      <c r="B291" s="150" t="s">
        <v>897</v>
      </c>
      <c r="C291" s="150"/>
    </row>
    <row r="292" spans="1:3" hidden="1" x14ac:dyDescent="0.25">
      <c r="A292" s="150" t="s">
        <v>2825</v>
      </c>
      <c r="B292" s="150" t="s">
        <v>897</v>
      </c>
      <c r="C292" s="150"/>
    </row>
    <row r="293" spans="1:3" hidden="1" x14ac:dyDescent="0.25">
      <c r="A293" s="150" t="s">
        <v>2825</v>
      </c>
      <c r="B293" s="150" t="s">
        <v>897</v>
      </c>
      <c r="C293" s="150"/>
    </row>
    <row r="294" spans="1:3" ht="30" hidden="1" x14ac:dyDescent="0.25">
      <c r="A294" s="150" t="s">
        <v>2827</v>
      </c>
      <c r="B294" s="150" t="s">
        <v>897</v>
      </c>
      <c r="C294" s="150"/>
    </row>
    <row r="295" spans="1:3" ht="30" hidden="1" x14ac:dyDescent="0.25">
      <c r="A295" s="150" t="s">
        <v>2827</v>
      </c>
      <c r="B295" s="150" t="s">
        <v>897</v>
      </c>
      <c r="C295" s="150"/>
    </row>
    <row r="296" spans="1:3" ht="30" hidden="1" x14ac:dyDescent="0.25">
      <c r="A296" s="150" t="s">
        <v>2827</v>
      </c>
      <c r="B296" s="150" t="s">
        <v>897</v>
      </c>
      <c r="C296" s="150"/>
    </row>
    <row r="297" spans="1:3" ht="30" hidden="1" x14ac:dyDescent="0.25">
      <c r="A297" s="150" t="s">
        <v>2827</v>
      </c>
      <c r="B297" s="150" t="s">
        <v>897</v>
      </c>
      <c r="C297" s="150"/>
    </row>
    <row r="298" spans="1:3" ht="30" hidden="1" x14ac:dyDescent="0.25">
      <c r="A298" s="150" t="s">
        <v>2827</v>
      </c>
      <c r="B298" s="150" t="s">
        <v>897</v>
      </c>
      <c r="C298" s="150"/>
    </row>
    <row r="299" spans="1:3" ht="30" hidden="1" x14ac:dyDescent="0.25">
      <c r="A299" s="150" t="s">
        <v>2827</v>
      </c>
      <c r="B299" s="150" t="s">
        <v>897</v>
      </c>
      <c r="C299" s="150"/>
    </row>
    <row r="300" spans="1:3" ht="30" hidden="1" x14ac:dyDescent="0.25">
      <c r="A300" s="150" t="s">
        <v>2827</v>
      </c>
      <c r="B300" s="150" t="s">
        <v>897</v>
      </c>
      <c r="C300" s="150"/>
    </row>
    <row r="301" spans="1:3" ht="30" hidden="1" x14ac:dyDescent="0.25">
      <c r="A301" s="150" t="s">
        <v>2827</v>
      </c>
      <c r="B301" s="150" t="s">
        <v>897</v>
      </c>
      <c r="C301" s="150"/>
    </row>
    <row r="302" spans="1:3" ht="30" hidden="1" x14ac:dyDescent="0.25">
      <c r="A302" s="150" t="s">
        <v>2827</v>
      </c>
      <c r="B302" s="150" t="s">
        <v>897</v>
      </c>
      <c r="C302" s="150"/>
    </row>
    <row r="303" spans="1:3" ht="30" hidden="1" x14ac:dyDescent="0.25">
      <c r="A303" s="150" t="s">
        <v>2827</v>
      </c>
      <c r="B303" s="150" t="s">
        <v>897</v>
      </c>
      <c r="C303" s="150"/>
    </row>
    <row r="304" spans="1:3" x14ac:dyDescent="0.25">
      <c r="A304" s="150" t="s">
        <v>2825</v>
      </c>
      <c r="B304" s="150" t="s">
        <v>899</v>
      </c>
      <c r="C304" s="150" t="s">
        <v>1013</v>
      </c>
    </row>
    <row r="305" spans="1:3" x14ac:dyDescent="0.25">
      <c r="A305" s="150" t="s">
        <v>2825</v>
      </c>
      <c r="B305" s="150" t="s">
        <v>899</v>
      </c>
      <c r="C305" s="150"/>
    </row>
    <row r="306" spans="1:3" x14ac:dyDescent="0.25">
      <c r="A306" s="150" t="s">
        <v>2823</v>
      </c>
      <c r="B306" s="150" t="s">
        <v>899</v>
      </c>
      <c r="C306" s="150" t="s">
        <v>1003</v>
      </c>
    </row>
    <row r="307" spans="1:3" x14ac:dyDescent="0.25">
      <c r="A307" s="150" t="s">
        <v>2828</v>
      </c>
      <c r="B307" s="150" t="s">
        <v>899</v>
      </c>
      <c r="C307" s="150" t="s">
        <v>1040</v>
      </c>
    </row>
    <row r="308" spans="1:3" x14ac:dyDescent="0.25">
      <c r="A308" s="150" t="s">
        <v>2828</v>
      </c>
      <c r="B308" s="150" t="s">
        <v>899</v>
      </c>
      <c r="C308" s="150" t="s">
        <v>1034</v>
      </c>
    </row>
    <row r="309" spans="1:3" x14ac:dyDescent="0.25">
      <c r="A309" s="150" t="s">
        <v>2824</v>
      </c>
      <c r="B309" s="150" t="s">
        <v>899</v>
      </c>
      <c r="C309" s="150"/>
    </row>
    <row r="310" spans="1:3" ht="90" x14ac:dyDescent="0.25">
      <c r="A310" s="150" t="s">
        <v>2826</v>
      </c>
      <c r="B310" s="150" t="s">
        <v>899</v>
      </c>
      <c r="C310" s="150" t="s">
        <v>3361</v>
      </c>
    </row>
    <row r="311" spans="1:3" x14ac:dyDescent="0.25">
      <c r="A311" s="150" t="s">
        <v>2829</v>
      </c>
      <c r="B311" s="150" t="s">
        <v>899</v>
      </c>
      <c r="C311" s="150" t="s">
        <v>1046</v>
      </c>
    </row>
    <row r="312" spans="1:3" x14ac:dyDescent="0.25">
      <c r="A312" s="150" t="s">
        <v>2825</v>
      </c>
      <c r="B312" s="150" t="s">
        <v>898</v>
      </c>
      <c r="C312" s="150" t="s">
        <v>1019</v>
      </c>
    </row>
    <row r="313" spans="1:3" x14ac:dyDescent="0.25">
      <c r="A313" s="150" t="s">
        <v>2825</v>
      </c>
      <c r="B313" s="150" t="s">
        <v>898</v>
      </c>
      <c r="C313" s="150" t="s">
        <v>794</v>
      </c>
    </row>
    <row r="314" spans="1:3" x14ac:dyDescent="0.25">
      <c r="A314" s="150" t="s">
        <v>2825</v>
      </c>
      <c r="B314" s="150" t="s">
        <v>898</v>
      </c>
      <c r="C314" s="150" t="s">
        <v>1072</v>
      </c>
    </row>
    <row r="315" spans="1:3" ht="30" x14ac:dyDescent="0.25">
      <c r="A315" s="150" t="s">
        <v>2827</v>
      </c>
      <c r="B315" s="150" t="s">
        <v>898</v>
      </c>
      <c r="C315" s="150" t="s">
        <v>1017</v>
      </c>
    </row>
    <row r="316" spans="1:3" ht="30" x14ac:dyDescent="0.25">
      <c r="A316" s="150" t="s">
        <v>2827</v>
      </c>
      <c r="B316" s="150" t="s">
        <v>898</v>
      </c>
      <c r="C316" s="150" t="s">
        <v>1087</v>
      </c>
    </row>
    <row r="317" spans="1:3" ht="30" x14ac:dyDescent="0.25">
      <c r="A317" s="150" t="s">
        <v>2824</v>
      </c>
      <c r="B317" s="150" t="s">
        <v>898</v>
      </c>
      <c r="C317" s="150" t="s">
        <v>784</v>
      </c>
    </row>
    <row r="318" spans="1:3" ht="30" x14ac:dyDescent="0.25">
      <c r="A318" s="150" t="s">
        <v>2826</v>
      </c>
      <c r="B318" s="150" t="s">
        <v>898</v>
      </c>
      <c r="C318" s="150" t="s">
        <v>1014</v>
      </c>
    </row>
    <row r="319" spans="1:3" ht="30" x14ac:dyDescent="0.25">
      <c r="A319" s="150" t="s">
        <v>2826</v>
      </c>
      <c r="B319" s="150" t="s">
        <v>898</v>
      </c>
      <c r="C319" s="150" t="s">
        <v>1086</v>
      </c>
    </row>
    <row r="320" spans="1:3" ht="45" x14ac:dyDescent="0.25">
      <c r="A320" s="150" t="s">
        <v>2826</v>
      </c>
      <c r="B320" s="150" t="s">
        <v>898</v>
      </c>
      <c r="C320" s="150" t="s">
        <v>3155</v>
      </c>
    </row>
    <row r="321" spans="1:3" x14ac:dyDescent="0.25">
      <c r="A321" s="150" t="s">
        <v>2829</v>
      </c>
      <c r="B321" s="150" t="s">
        <v>898</v>
      </c>
      <c r="C321" s="150" t="s">
        <v>846</v>
      </c>
    </row>
    <row r="322" spans="1:3" x14ac:dyDescent="0.25">
      <c r="A322" s="150" t="s">
        <v>2829</v>
      </c>
      <c r="B322" s="150" t="s">
        <v>898</v>
      </c>
      <c r="C322" s="150" t="s">
        <v>838</v>
      </c>
    </row>
    <row r="323" spans="1:3" x14ac:dyDescent="0.25">
      <c r="A323" s="150" t="s">
        <v>2829</v>
      </c>
      <c r="B323" s="150" t="s">
        <v>898</v>
      </c>
      <c r="C323" s="150" t="s">
        <v>1049</v>
      </c>
    </row>
    <row r="324" spans="1:3" x14ac:dyDescent="0.25">
      <c r="A324" s="150" t="s">
        <v>2829</v>
      </c>
      <c r="B324" s="150" t="s">
        <v>898</v>
      </c>
      <c r="C324" s="150" t="s">
        <v>852</v>
      </c>
    </row>
    <row r="325" spans="1:3" hidden="1" x14ac:dyDescent="0.25">
      <c r="A325" s="150" t="s">
        <v>2825</v>
      </c>
      <c r="B325" s="150" t="s">
        <v>898</v>
      </c>
      <c r="C325" s="150"/>
    </row>
    <row r="326" spans="1:3" hidden="1" x14ac:dyDescent="0.25">
      <c r="A326" s="150" t="s">
        <v>2825</v>
      </c>
      <c r="B326" s="150" t="s">
        <v>898</v>
      </c>
      <c r="C326" s="150"/>
    </row>
    <row r="327" spans="1:3" hidden="1" x14ac:dyDescent="0.25">
      <c r="A327" s="150" t="s">
        <v>2825</v>
      </c>
      <c r="B327" s="150" t="s">
        <v>898</v>
      </c>
      <c r="C327" s="150"/>
    </row>
    <row r="328" spans="1:3" hidden="1" x14ac:dyDescent="0.25">
      <c r="A328" s="150" t="s">
        <v>2825</v>
      </c>
      <c r="B328" s="150" t="s">
        <v>898</v>
      </c>
      <c r="C328" s="150"/>
    </row>
    <row r="329" spans="1:3" hidden="1" x14ac:dyDescent="0.25">
      <c r="A329" s="150" t="s">
        <v>2823</v>
      </c>
      <c r="B329" s="150" t="s">
        <v>898</v>
      </c>
      <c r="C329" s="150"/>
    </row>
    <row r="330" spans="1:3" hidden="1" x14ac:dyDescent="0.25">
      <c r="A330" s="150" t="s">
        <v>2823</v>
      </c>
      <c r="B330" s="150" t="s">
        <v>898</v>
      </c>
      <c r="C330" s="150"/>
    </row>
    <row r="331" spans="1:3" hidden="1" x14ac:dyDescent="0.25">
      <c r="A331" s="150" t="s">
        <v>2823</v>
      </c>
      <c r="B331" s="150" t="s">
        <v>898</v>
      </c>
      <c r="C331" s="150"/>
    </row>
    <row r="332" spans="1:3" hidden="1" x14ac:dyDescent="0.25">
      <c r="A332" s="150" t="s">
        <v>2828</v>
      </c>
      <c r="B332" s="150" t="s">
        <v>898</v>
      </c>
      <c r="C332" s="150"/>
    </row>
    <row r="333" spans="1:3" hidden="1" x14ac:dyDescent="0.25">
      <c r="A333" s="150" t="s">
        <v>2828</v>
      </c>
      <c r="B333" s="150" t="s">
        <v>898</v>
      </c>
      <c r="C333" s="150"/>
    </row>
    <row r="334" spans="1:3" hidden="1" x14ac:dyDescent="0.25">
      <c r="A334" s="150" t="s">
        <v>2828</v>
      </c>
      <c r="B334" s="150" t="s">
        <v>898</v>
      </c>
      <c r="C334" s="150"/>
    </row>
    <row r="335" spans="1:3" hidden="1" x14ac:dyDescent="0.25">
      <c r="A335" s="150" t="s">
        <v>2828</v>
      </c>
      <c r="B335" s="150" t="s">
        <v>898</v>
      </c>
      <c r="C335" s="150"/>
    </row>
    <row r="336" spans="1:3" ht="30" hidden="1" x14ac:dyDescent="0.25">
      <c r="A336" s="150" t="s">
        <v>2827</v>
      </c>
      <c r="B336" s="150" t="s">
        <v>898</v>
      </c>
      <c r="C336" s="150"/>
    </row>
    <row r="337" spans="1:3" hidden="1" x14ac:dyDescent="0.25">
      <c r="A337" s="150" t="s">
        <v>2828</v>
      </c>
      <c r="B337" s="150" t="s">
        <v>898</v>
      </c>
      <c r="C337" s="150"/>
    </row>
    <row r="338" spans="1:3" hidden="1" x14ac:dyDescent="0.25">
      <c r="A338" s="150" t="s">
        <v>2828</v>
      </c>
      <c r="B338" s="150" t="s">
        <v>898</v>
      </c>
      <c r="C338" s="150"/>
    </row>
    <row r="339" spans="1:3" hidden="1" x14ac:dyDescent="0.25">
      <c r="A339" s="150" t="s">
        <v>2824</v>
      </c>
      <c r="B339" s="150" t="s">
        <v>898</v>
      </c>
      <c r="C339" s="150"/>
    </row>
    <row r="340" spans="1:3" hidden="1" x14ac:dyDescent="0.25">
      <c r="A340" s="150" t="s">
        <v>2829</v>
      </c>
      <c r="B340" s="150" t="s">
        <v>898</v>
      </c>
      <c r="C340" s="150"/>
    </row>
    <row r="341" spans="1:3" hidden="1" x14ac:dyDescent="0.25">
      <c r="A341" s="150" t="s">
        <v>2829</v>
      </c>
      <c r="B341" s="150" t="s">
        <v>898</v>
      </c>
      <c r="C341" s="150"/>
    </row>
    <row r="342" spans="1:3" hidden="1" x14ac:dyDescent="0.25">
      <c r="A342" s="150" t="s">
        <v>2829</v>
      </c>
      <c r="B342" s="150" t="s">
        <v>898</v>
      </c>
      <c r="C342" s="150"/>
    </row>
    <row r="343" spans="1:3" hidden="1" x14ac:dyDescent="0.25">
      <c r="A343" s="150" t="s">
        <v>2829</v>
      </c>
      <c r="B343" s="150" t="s">
        <v>898</v>
      </c>
      <c r="C343" s="150"/>
    </row>
    <row r="344" spans="1:3" hidden="1" x14ac:dyDescent="0.25">
      <c r="A344" s="150" t="s">
        <v>2824</v>
      </c>
      <c r="B344" s="150" t="s">
        <v>898</v>
      </c>
      <c r="C344" s="150"/>
    </row>
    <row r="345" spans="1:3" hidden="1" x14ac:dyDescent="0.25">
      <c r="A345" s="150" t="s">
        <v>2824</v>
      </c>
      <c r="B345" s="150" t="s">
        <v>898</v>
      </c>
      <c r="C345" s="150"/>
    </row>
    <row r="346" spans="1:3" hidden="1" x14ac:dyDescent="0.25">
      <c r="A346" s="150" t="s">
        <v>2825</v>
      </c>
      <c r="B346" s="150" t="s">
        <v>898</v>
      </c>
      <c r="C346" s="150"/>
    </row>
    <row r="347" spans="1:3" hidden="1" x14ac:dyDescent="0.25">
      <c r="A347" s="150" t="s">
        <v>2825</v>
      </c>
      <c r="B347" s="150" t="s">
        <v>898</v>
      </c>
      <c r="C347" s="150"/>
    </row>
    <row r="348" spans="1:3" hidden="1" x14ac:dyDescent="0.25">
      <c r="A348" s="150" t="s">
        <v>2825</v>
      </c>
      <c r="B348" s="150" t="s">
        <v>898</v>
      </c>
      <c r="C348" s="150"/>
    </row>
    <row r="349" spans="1:3" ht="30" hidden="1" x14ac:dyDescent="0.25">
      <c r="A349" s="150" t="s">
        <v>2827</v>
      </c>
      <c r="B349" s="150" t="s">
        <v>898</v>
      </c>
      <c r="C349" s="150"/>
    </row>
    <row r="350" spans="1:3" ht="30" hidden="1" x14ac:dyDescent="0.25">
      <c r="A350" s="150" t="s">
        <v>2827</v>
      </c>
      <c r="B350" s="150" t="s">
        <v>898</v>
      </c>
      <c r="C350" s="150"/>
    </row>
    <row r="351" spans="1:3" ht="30" hidden="1" x14ac:dyDescent="0.25">
      <c r="A351" s="150" t="s">
        <v>2827</v>
      </c>
      <c r="B351" s="150" t="s">
        <v>898</v>
      </c>
      <c r="C351" s="150"/>
    </row>
    <row r="352" spans="1:3" x14ac:dyDescent="0.25">
      <c r="A352" s="150" t="s">
        <v>2824</v>
      </c>
      <c r="B352" s="150" t="s">
        <v>42</v>
      </c>
      <c r="C352" s="150" t="s">
        <v>863</v>
      </c>
    </row>
    <row r="353" spans="1:3" x14ac:dyDescent="0.25">
      <c r="A353" s="150" t="s">
        <v>2824</v>
      </c>
      <c r="B353" s="150" t="s">
        <v>42</v>
      </c>
      <c r="C353" s="150" t="s">
        <v>1071</v>
      </c>
    </row>
    <row r="354" spans="1:3" x14ac:dyDescent="0.25">
      <c r="A354" s="150" t="s">
        <v>2829</v>
      </c>
      <c r="B354" s="150" t="s">
        <v>42</v>
      </c>
      <c r="C354" s="150" t="s">
        <v>851</v>
      </c>
    </row>
    <row r="355" spans="1:3" hidden="1" x14ac:dyDescent="0.25">
      <c r="A355" s="150" t="s">
        <v>2823</v>
      </c>
      <c r="B355" s="150" t="s">
        <v>42</v>
      </c>
      <c r="C355" s="150"/>
    </row>
    <row r="356" spans="1:3" hidden="1" x14ac:dyDescent="0.25">
      <c r="A356" s="150" t="s">
        <v>2828</v>
      </c>
      <c r="B356" s="150" t="s">
        <v>42</v>
      </c>
      <c r="C356" s="150"/>
    </row>
    <row r="357" spans="1:3" hidden="1" x14ac:dyDescent="0.25">
      <c r="A357" s="150" t="s">
        <v>2828</v>
      </c>
      <c r="B357" s="150" t="s">
        <v>42</v>
      </c>
      <c r="C357" s="150"/>
    </row>
    <row r="358" spans="1:3" hidden="1" x14ac:dyDescent="0.25">
      <c r="A358" s="150" t="s">
        <v>2826</v>
      </c>
      <c r="B358" s="150" t="s">
        <v>42</v>
      </c>
      <c r="C358" s="150"/>
    </row>
    <row r="359" spans="1:3" hidden="1" x14ac:dyDescent="0.25">
      <c r="A359" s="150" t="s">
        <v>2829</v>
      </c>
      <c r="B359" s="150" t="s">
        <v>42</v>
      </c>
      <c r="C359" s="150"/>
    </row>
    <row r="360" spans="1:3" hidden="1" x14ac:dyDescent="0.25">
      <c r="A360" s="150" t="s">
        <v>2829</v>
      </c>
      <c r="B360" s="150" t="s">
        <v>42</v>
      </c>
      <c r="C360" s="150"/>
    </row>
    <row r="361" spans="1:3" x14ac:dyDescent="0.25">
      <c r="A361" s="87"/>
      <c r="B361" s="87"/>
      <c r="C361" s="87"/>
    </row>
  </sheetData>
  <sortState ref="A352:C354">
    <sortCondition ref="A352:A354"/>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74" workbookViewId="0">
      <selection activeCell="C362" sqref="C362"/>
    </sheetView>
  </sheetViews>
  <sheetFormatPr defaultRowHeight="15" x14ac:dyDescent="0.25"/>
  <cols>
    <col min="1" max="1" width="10.5703125" customWidth="1"/>
    <col min="2" max="2" width="21.85546875" customWidth="1"/>
    <col min="3" max="3" width="99.42578125" customWidth="1"/>
  </cols>
  <sheetData>
    <row r="1" spans="1:3" x14ac:dyDescent="0.25">
      <c r="A1" s="170" t="s">
        <v>1165</v>
      </c>
      <c r="B1" s="38" t="s">
        <v>1089</v>
      </c>
      <c r="C1" s="38" t="s">
        <v>1168</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230 (182 with no comments)</v>
      </c>
    </row>
    <row r="5" spans="1:3" s="151" customFormat="1" x14ac:dyDescent="0.25">
      <c r="B5" s="160" t="s">
        <v>899</v>
      </c>
      <c r="C5" s="159" t="str">
        <f>(TEXT(COUNTIF(B$11:B$360,B5),0))&amp;" ("&amp;TEXT(COUNTIFS($B$11:$B$360,B5,$C$11:$C$360,""),0)&amp;" with no comments)"</f>
        <v>10 (0 with no comments)</v>
      </c>
    </row>
    <row r="6" spans="1:3" s="151" customFormat="1" x14ac:dyDescent="0.25">
      <c r="B6" s="160" t="s">
        <v>898</v>
      </c>
      <c r="C6" s="159" t="str">
        <f>(TEXT(COUNTIF(B$11:B$360,B6),0))&amp;" ("&amp;TEXT(COUNTIFS($B$11:$B$360,B6,$C$11:$C$360,""),0)&amp;" with no comments)"</f>
        <v>95 (52 with no comments)</v>
      </c>
    </row>
    <row r="7" spans="1:3" s="151" customFormat="1" ht="15.75" thickBot="1" x14ac:dyDescent="0.3">
      <c r="B7" s="161" t="s">
        <v>42</v>
      </c>
      <c r="C7" s="159" t="str">
        <f>(TEXT(COUNTIF(B$11:B$360,B7),0))&amp;" ("&amp;TEXT(COUNTIFS($B$11:$B$360,B7,$C$11:$C$360,""),0)&amp;" with no comments)"</f>
        <v>15 (13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NDP-S004b</v>
      </c>
      <c r="B9" s="205"/>
      <c r="C9" s="155"/>
    </row>
    <row r="10" spans="1:3" x14ac:dyDescent="0.25">
      <c r="A10" s="147" t="s">
        <v>1</v>
      </c>
      <c r="B10" s="147" t="s">
        <v>2526</v>
      </c>
      <c r="C10" s="147" t="s">
        <v>2527</v>
      </c>
    </row>
    <row r="11" spans="1:3" x14ac:dyDescent="0.25">
      <c r="A11" s="150" t="s">
        <v>2825</v>
      </c>
      <c r="B11" s="150" t="s">
        <v>897</v>
      </c>
      <c r="C11" s="150" t="s">
        <v>1140</v>
      </c>
    </row>
    <row r="12" spans="1:3" x14ac:dyDescent="0.25">
      <c r="A12" s="150" t="s">
        <v>2825</v>
      </c>
      <c r="B12" s="150" t="s">
        <v>897</v>
      </c>
      <c r="C12" s="150" t="s">
        <v>1158</v>
      </c>
    </row>
    <row r="13" spans="1:3" x14ac:dyDescent="0.25">
      <c r="A13" s="150" t="s">
        <v>2825</v>
      </c>
      <c r="B13" s="150" t="s">
        <v>897</v>
      </c>
      <c r="C13" s="150" t="s">
        <v>1114</v>
      </c>
    </row>
    <row r="14" spans="1:3" x14ac:dyDescent="0.25">
      <c r="A14" s="150" t="s">
        <v>2825</v>
      </c>
      <c r="B14" s="150" t="s">
        <v>897</v>
      </c>
      <c r="C14" s="150" t="s">
        <v>1154</v>
      </c>
    </row>
    <row r="15" spans="1:3" ht="30" x14ac:dyDescent="0.25">
      <c r="A15" s="150" t="s">
        <v>2825</v>
      </c>
      <c r="B15" s="150" t="s">
        <v>897</v>
      </c>
      <c r="C15" s="150" t="s">
        <v>3347</v>
      </c>
    </row>
    <row r="16" spans="1:3" x14ac:dyDescent="0.25">
      <c r="A16" s="150" t="s">
        <v>2825</v>
      </c>
      <c r="B16" s="150" t="s">
        <v>897</v>
      </c>
      <c r="C16" s="150" t="s">
        <v>1146</v>
      </c>
    </row>
    <row r="17" spans="1:3" x14ac:dyDescent="0.25">
      <c r="A17" s="150" t="s">
        <v>2825</v>
      </c>
      <c r="B17" s="150" t="s">
        <v>897</v>
      </c>
      <c r="C17" s="150" t="s">
        <v>1111</v>
      </c>
    </row>
    <row r="18" spans="1:3" x14ac:dyDescent="0.25">
      <c r="A18" s="150" t="s">
        <v>2823</v>
      </c>
      <c r="B18" s="150" t="s">
        <v>897</v>
      </c>
      <c r="C18" s="150" t="s">
        <v>1095</v>
      </c>
    </row>
    <row r="19" spans="1:3" x14ac:dyDescent="0.25">
      <c r="A19" s="150" t="s">
        <v>2823</v>
      </c>
      <c r="B19" s="150" t="s">
        <v>897</v>
      </c>
      <c r="C19" s="150" t="s">
        <v>1009</v>
      </c>
    </row>
    <row r="20" spans="1:3" x14ac:dyDescent="0.25">
      <c r="A20" s="150" t="s">
        <v>2823</v>
      </c>
      <c r="B20" s="150" t="s">
        <v>897</v>
      </c>
      <c r="C20" s="150" t="s">
        <v>1109</v>
      </c>
    </row>
    <row r="21" spans="1:3" x14ac:dyDescent="0.25">
      <c r="A21" s="150" t="s">
        <v>2823</v>
      </c>
      <c r="B21" s="150" t="s">
        <v>897</v>
      </c>
      <c r="C21" s="150" t="s">
        <v>1161</v>
      </c>
    </row>
    <row r="22" spans="1:3" ht="30" x14ac:dyDescent="0.25">
      <c r="A22" s="150" t="s">
        <v>2828</v>
      </c>
      <c r="B22" s="150" t="s">
        <v>897</v>
      </c>
      <c r="C22" s="150" t="s">
        <v>1118</v>
      </c>
    </row>
    <row r="23" spans="1:3" x14ac:dyDescent="0.25">
      <c r="A23" s="150" t="s">
        <v>2828</v>
      </c>
      <c r="B23" s="150" t="s">
        <v>897</v>
      </c>
      <c r="C23" s="150" t="s">
        <v>1116</v>
      </c>
    </row>
    <row r="24" spans="1:3" x14ac:dyDescent="0.25">
      <c r="A24" s="150" t="s">
        <v>2828</v>
      </c>
      <c r="B24" s="150" t="s">
        <v>897</v>
      </c>
      <c r="C24" s="150" t="s">
        <v>1139</v>
      </c>
    </row>
    <row r="25" spans="1:3" x14ac:dyDescent="0.25">
      <c r="A25" s="150" t="s">
        <v>2828</v>
      </c>
      <c r="B25" s="150" t="s">
        <v>897</v>
      </c>
      <c r="C25" s="150" t="s">
        <v>2832</v>
      </c>
    </row>
    <row r="26" spans="1:3" x14ac:dyDescent="0.25">
      <c r="A26" s="150" t="s">
        <v>2828</v>
      </c>
      <c r="B26" s="150" t="s">
        <v>897</v>
      </c>
      <c r="C26" s="150" t="s">
        <v>1119</v>
      </c>
    </row>
    <row r="27" spans="1:3" x14ac:dyDescent="0.25">
      <c r="A27" s="150" t="s">
        <v>2828</v>
      </c>
      <c r="B27" s="150" t="s">
        <v>897</v>
      </c>
      <c r="C27" s="150" t="s">
        <v>2809</v>
      </c>
    </row>
    <row r="28" spans="1:3" x14ac:dyDescent="0.25">
      <c r="A28" s="150" t="s">
        <v>2828</v>
      </c>
      <c r="B28" s="150" t="s">
        <v>897</v>
      </c>
      <c r="C28" s="150" t="s">
        <v>3348</v>
      </c>
    </row>
    <row r="29" spans="1:3" x14ac:dyDescent="0.25">
      <c r="A29" s="150" t="s">
        <v>2828</v>
      </c>
      <c r="B29" s="150" t="s">
        <v>897</v>
      </c>
      <c r="C29" s="150" t="s">
        <v>827</v>
      </c>
    </row>
    <row r="30" spans="1:3" x14ac:dyDescent="0.25">
      <c r="A30" s="150" t="s">
        <v>2828</v>
      </c>
      <c r="B30" s="150" t="s">
        <v>897</v>
      </c>
      <c r="C30" s="150" t="s">
        <v>1145</v>
      </c>
    </row>
    <row r="31" spans="1:3" ht="30" x14ac:dyDescent="0.25">
      <c r="A31" s="150" t="s">
        <v>2827</v>
      </c>
      <c r="B31" s="150" t="s">
        <v>897</v>
      </c>
      <c r="C31" s="150" t="s">
        <v>1127</v>
      </c>
    </row>
    <row r="32" spans="1:3" ht="30" x14ac:dyDescent="0.25">
      <c r="A32" s="150" t="s">
        <v>2827</v>
      </c>
      <c r="B32" s="150" t="s">
        <v>897</v>
      </c>
      <c r="C32" s="150" t="s">
        <v>3349</v>
      </c>
    </row>
    <row r="33" spans="1:3" ht="30" x14ac:dyDescent="0.25">
      <c r="A33" s="150" t="s">
        <v>2827</v>
      </c>
      <c r="B33" s="150" t="s">
        <v>897</v>
      </c>
      <c r="C33" s="150" t="s">
        <v>1002</v>
      </c>
    </row>
    <row r="34" spans="1:3" ht="30" x14ac:dyDescent="0.25">
      <c r="A34" s="150" t="s">
        <v>2827</v>
      </c>
      <c r="B34" s="150" t="s">
        <v>897</v>
      </c>
      <c r="C34" s="150" t="s">
        <v>1160</v>
      </c>
    </row>
    <row r="35" spans="1:3" ht="30" x14ac:dyDescent="0.25">
      <c r="A35" s="150" t="s">
        <v>2827</v>
      </c>
      <c r="B35" s="150" t="s">
        <v>897</v>
      </c>
      <c r="C35" s="150" t="s">
        <v>1112</v>
      </c>
    </row>
    <row r="36" spans="1:3" ht="30" x14ac:dyDescent="0.25">
      <c r="A36" s="150" t="s">
        <v>2827</v>
      </c>
      <c r="B36" s="150" t="s">
        <v>897</v>
      </c>
      <c r="C36" s="150" t="s">
        <v>2852</v>
      </c>
    </row>
    <row r="37" spans="1:3" ht="30" x14ac:dyDescent="0.25">
      <c r="A37" s="150" t="s">
        <v>2827</v>
      </c>
      <c r="B37" s="150" t="s">
        <v>897</v>
      </c>
      <c r="C37" s="150" t="s">
        <v>1162</v>
      </c>
    </row>
    <row r="38" spans="1:3" x14ac:dyDescent="0.25">
      <c r="A38" s="150" t="s">
        <v>2824</v>
      </c>
      <c r="B38" s="150" t="s">
        <v>897</v>
      </c>
      <c r="C38" s="150" t="s">
        <v>1120</v>
      </c>
    </row>
    <row r="39" spans="1:3" x14ac:dyDescent="0.25">
      <c r="A39" s="150" t="s">
        <v>2824</v>
      </c>
      <c r="B39" s="150" t="s">
        <v>897</v>
      </c>
      <c r="C39" s="150" t="s">
        <v>1135</v>
      </c>
    </row>
    <row r="40" spans="1:3" x14ac:dyDescent="0.25">
      <c r="A40" s="150" t="s">
        <v>2824</v>
      </c>
      <c r="B40" s="150" t="s">
        <v>897</v>
      </c>
      <c r="C40" s="150" t="s">
        <v>1125</v>
      </c>
    </row>
    <row r="41" spans="1:3" x14ac:dyDescent="0.25">
      <c r="A41" s="150" t="s">
        <v>2824</v>
      </c>
      <c r="B41" s="150" t="s">
        <v>897</v>
      </c>
      <c r="C41" s="150" t="s">
        <v>1094</v>
      </c>
    </row>
    <row r="42" spans="1:3" x14ac:dyDescent="0.25">
      <c r="A42" s="150" t="s">
        <v>2824</v>
      </c>
      <c r="B42" s="150" t="s">
        <v>897</v>
      </c>
      <c r="C42" s="150" t="s">
        <v>1138</v>
      </c>
    </row>
    <row r="43" spans="1:3" x14ac:dyDescent="0.25">
      <c r="A43" s="150" t="s">
        <v>2824</v>
      </c>
      <c r="B43" s="150" t="s">
        <v>897</v>
      </c>
      <c r="C43" s="150" t="s">
        <v>1141</v>
      </c>
    </row>
    <row r="44" spans="1:3" x14ac:dyDescent="0.25">
      <c r="A44" s="150" t="s">
        <v>2824</v>
      </c>
      <c r="B44" s="150" t="s">
        <v>897</v>
      </c>
      <c r="C44" s="150" t="s">
        <v>1093</v>
      </c>
    </row>
    <row r="45" spans="1:3" x14ac:dyDescent="0.25">
      <c r="A45" s="150" t="s">
        <v>2824</v>
      </c>
      <c r="B45" s="150" t="s">
        <v>897</v>
      </c>
      <c r="C45" s="150" t="s">
        <v>1129</v>
      </c>
    </row>
    <row r="46" spans="1:3" x14ac:dyDescent="0.25">
      <c r="A46" s="150" t="s">
        <v>2824</v>
      </c>
      <c r="B46" s="150" t="s">
        <v>897</v>
      </c>
      <c r="C46" s="150" t="s">
        <v>1131</v>
      </c>
    </row>
    <row r="47" spans="1:3" x14ac:dyDescent="0.25">
      <c r="A47" s="150" t="s">
        <v>2826</v>
      </c>
      <c r="B47" s="150" t="s">
        <v>897</v>
      </c>
      <c r="C47" s="150" t="s">
        <v>1152</v>
      </c>
    </row>
    <row r="48" spans="1:3" x14ac:dyDescent="0.25">
      <c r="A48" s="150" t="s">
        <v>2826</v>
      </c>
      <c r="B48" s="150" t="s">
        <v>897</v>
      </c>
      <c r="C48" s="150" t="s">
        <v>1150</v>
      </c>
    </row>
    <row r="49" spans="1:3" x14ac:dyDescent="0.25">
      <c r="A49" s="150" t="s">
        <v>2826</v>
      </c>
      <c r="B49" s="150" t="s">
        <v>897</v>
      </c>
      <c r="C49" s="150" t="s">
        <v>1159</v>
      </c>
    </row>
    <row r="50" spans="1:3" ht="30" x14ac:dyDescent="0.25">
      <c r="A50" s="150" t="s">
        <v>2826</v>
      </c>
      <c r="B50" s="150" t="s">
        <v>897</v>
      </c>
      <c r="C50" s="150" t="s">
        <v>1096</v>
      </c>
    </row>
    <row r="51" spans="1:3" x14ac:dyDescent="0.25">
      <c r="A51" s="150" t="s">
        <v>2829</v>
      </c>
      <c r="B51" s="150" t="s">
        <v>897</v>
      </c>
      <c r="C51" s="150" t="s">
        <v>1136</v>
      </c>
    </row>
    <row r="52" spans="1:3" x14ac:dyDescent="0.25">
      <c r="A52" s="150" t="s">
        <v>2829</v>
      </c>
      <c r="B52" s="150" t="s">
        <v>897</v>
      </c>
      <c r="C52" s="150" t="s">
        <v>1149</v>
      </c>
    </row>
    <row r="53" spans="1:3" x14ac:dyDescent="0.25">
      <c r="A53" s="150" t="s">
        <v>2829</v>
      </c>
      <c r="B53" s="150" t="s">
        <v>897</v>
      </c>
      <c r="C53" s="150" t="s">
        <v>3350</v>
      </c>
    </row>
    <row r="54" spans="1:3" x14ac:dyDescent="0.25">
      <c r="A54" s="150" t="s">
        <v>2829</v>
      </c>
      <c r="B54" s="150" t="s">
        <v>897</v>
      </c>
      <c r="C54" s="150" t="s">
        <v>2808</v>
      </c>
    </row>
    <row r="55" spans="1:3" x14ac:dyDescent="0.25">
      <c r="A55" s="150" t="s">
        <v>2829</v>
      </c>
      <c r="B55" s="150" t="s">
        <v>897</v>
      </c>
      <c r="C55" s="150" t="s">
        <v>1132</v>
      </c>
    </row>
    <row r="56" spans="1:3" x14ac:dyDescent="0.25">
      <c r="A56" s="150" t="s">
        <v>2829</v>
      </c>
      <c r="B56" s="150" t="s">
        <v>897</v>
      </c>
      <c r="C56" s="150" t="s">
        <v>1147</v>
      </c>
    </row>
    <row r="57" spans="1:3" x14ac:dyDescent="0.25">
      <c r="A57" s="150" t="s">
        <v>2829</v>
      </c>
      <c r="B57" s="150" t="s">
        <v>897</v>
      </c>
      <c r="C57" s="150" t="s">
        <v>1151</v>
      </c>
    </row>
    <row r="58" spans="1:3" x14ac:dyDescent="0.25">
      <c r="A58" s="150" t="s">
        <v>2829</v>
      </c>
      <c r="B58" s="150" t="s">
        <v>897</v>
      </c>
      <c r="C58" s="150" t="s">
        <v>1134</v>
      </c>
    </row>
    <row r="59" spans="1:3" x14ac:dyDescent="0.25">
      <c r="A59" s="150" t="s">
        <v>2825</v>
      </c>
      <c r="B59" s="150" t="s">
        <v>897</v>
      </c>
      <c r="C59" s="150"/>
    </row>
    <row r="60" spans="1:3" x14ac:dyDescent="0.25">
      <c r="A60" s="150" t="s">
        <v>2825</v>
      </c>
      <c r="B60" s="150" t="s">
        <v>897</v>
      </c>
      <c r="C60" s="150"/>
    </row>
    <row r="61" spans="1:3" x14ac:dyDescent="0.25">
      <c r="A61" s="150" t="s">
        <v>2825</v>
      </c>
      <c r="B61" s="150" t="s">
        <v>897</v>
      </c>
      <c r="C61" s="150"/>
    </row>
    <row r="62" spans="1:3" x14ac:dyDescent="0.25">
      <c r="A62" s="150" t="s">
        <v>2825</v>
      </c>
      <c r="B62" s="150" t="s">
        <v>897</v>
      </c>
      <c r="C62" s="150"/>
    </row>
    <row r="63" spans="1:3" x14ac:dyDescent="0.25">
      <c r="A63" s="150" t="s">
        <v>2825</v>
      </c>
      <c r="B63" s="150" t="s">
        <v>897</v>
      </c>
      <c r="C63" s="150"/>
    </row>
    <row r="64" spans="1:3" x14ac:dyDescent="0.25">
      <c r="A64" s="150" t="s">
        <v>2825</v>
      </c>
      <c r="B64" s="150" t="s">
        <v>897</v>
      </c>
      <c r="C64" s="150"/>
    </row>
    <row r="65" spans="1:3" x14ac:dyDescent="0.25">
      <c r="A65" s="150" t="s">
        <v>2825</v>
      </c>
      <c r="B65" s="150" t="s">
        <v>897</v>
      </c>
      <c r="C65" s="150"/>
    </row>
    <row r="66" spans="1:3" x14ac:dyDescent="0.25">
      <c r="A66" s="150" t="s">
        <v>2825</v>
      </c>
      <c r="B66" s="150" t="s">
        <v>897</v>
      </c>
      <c r="C66" s="150"/>
    </row>
    <row r="67" spans="1:3" x14ac:dyDescent="0.25">
      <c r="A67" s="150" t="s">
        <v>2825</v>
      </c>
      <c r="B67" s="150" t="s">
        <v>897</v>
      </c>
      <c r="C67" s="150"/>
    </row>
    <row r="68" spans="1:3" x14ac:dyDescent="0.25">
      <c r="A68" s="150" t="s">
        <v>2825</v>
      </c>
      <c r="B68" s="150" t="s">
        <v>897</v>
      </c>
      <c r="C68" s="150"/>
    </row>
    <row r="69" spans="1:3" x14ac:dyDescent="0.25">
      <c r="A69" s="150" t="s">
        <v>2825</v>
      </c>
      <c r="B69" s="150" t="s">
        <v>897</v>
      </c>
      <c r="C69" s="150"/>
    </row>
    <row r="70" spans="1:3" x14ac:dyDescent="0.25">
      <c r="A70" s="150" t="s">
        <v>2825</v>
      </c>
      <c r="B70" s="150" t="s">
        <v>897</v>
      </c>
      <c r="C70" s="150"/>
    </row>
    <row r="71" spans="1:3" x14ac:dyDescent="0.25">
      <c r="A71" s="150" t="s">
        <v>2825</v>
      </c>
      <c r="B71" s="150" t="s">
        <v>897</v>
      </c>
      <c r="C71" s="150"/>
    </row>
    <row r="72" spans="1:3" x14ac:dyDescent="0.25">
      <c r="A72" s="150" t="s">
        <v>2825</v>
      </c>
      <c r="B72" s="150" t="s">
        <v>897</v>
      </c>
      <c r="C72" s="150"/>
    </row>
    <row r="73" spans="1:3" x14ac:dyDescent="0.25">
      <c r="A73" s="150" t="s">
        <v>2825</v>
      </c>
      <c r="B73" s="150" t="s">
        <v>897</v>
      </c>
      <c r="C73" s="150"/>
    </row>
    <row r="74" spans="1:3" x14ac:dyDescent="0.25">
      <c r="A74" s="150" t="s">
        <v>2823</v>
      </c>
      <c r="B74" s="150" t="s">
        <v>897</v>
      </c>
      <c r="C74" s="150"/>
    </row>
    <row r="75" spans="1:3" x14ac:dyDescent="0.25">
      <c r="A75" s="150" t="s">
        <v>2823</v>
      </c>
      <c r="B75" s="150" t="s">
        <v>897</v>
      </c>
      <c r="C75" s="150"/>
    </row>
    <row r="76" spans="1:3" x14ac:dyDescent="0.25">
      <c r="A76" s="150" t="s">
        <v>2823</v>
      </c>
      <c r="B76" s="150" t="s">
        <v>897</v>
      </c>
      <c r="C76" s="150"/>
    </row>
    <row r="77" spans="1:3" x14ac:dyDescent="0.25">
      <c r="A77" s="150" t="s">
        <v>2823</v>
      </c>
      <c r="B77" s="150" t="s">
        <v>897</v>
      </c>
      <c r="C77" s="150"/>
    </row>
    <row r="78" spans="1:3" x14ac:dyDescent="0.25">
      <c r="A78" s="150" t="s">
        <v>2823</v>
      </c>
      <c r="B78" s="150" t="s">
        <v>897</v>
      </c>
      <c r="C78" s="150"/>
    </row>
    <row r="79" spans="1:3" x14ac:dyDescent="0.25">
      <c r="A79" s="150" t="s">
        <v>2823</v>
      </c>
      <c r="B79" s="150" t="s">
        <v>897</v>
      </c>
      <c r="C79" s="150"/>
    </row>
    <row r="80" spans="1:3" x14ac:dyDescent="0.25">
      <c r="A80" s="150" t="s">
        <v>2823</v>
      </c>
      <c r="B80" s="150" t="s">
        <v>897</v>
      </c>
      <c r="C80" s="150"/>
    </row>
    <row r="81" spans="1:3" x14ac:dyDescent="0.25">
      <c r="A81" s="150" t="s">
        <v>2823</v>
      </c>
      <c r="B81" s="150" t="s">
        <v>897</v>
      </c>
      <c r="C81" s="150"/>
    </row>
    <row r="82" spans="1:3" x14ac:dyDescent="0.25">
      <c r="A82" s="150" t="s">
        <v>2823</v>
      </c>
      <c r="B82" s="150" t="s">
        <v>897</v>
      </c>
      <c r="C82" s="150"/>
    </row>
    <row r="83" spans="1:3" x14ac:dyDescent="0.25">
      <c r="A83" s="150" t="s">
        <v>2828</v>
      </c>
      <c r="B83" s="150" t="s">
        <v>897</v>
      </c>
      <c r="C83" s="150"/>
    </row>
    <row r="84" spans="1:3" x14ac:dyDescent="0.25">
      <c r="A84" s="150" t="s">
        <v>2828</v>
      </c>
      <c r="B84" s="150" t="s">
        <v>897</v>
      </c>
      <c r="C84" s="150"/>
    </row>
    <row r="85" spans="1:3" x14ac:dyDescent="0.25">
      <c r="A85" s="150" t="s">
        <v>2828</v>
      </c>
      <c r="B85" s="150" t="s">
        <v>897</v>
      </c>
      <c r="C85" s="150"/>
    </row>
    <row r="86" spans="1:3" x14ac:dyDescent="0.25">
      <c r="A86" s="150" t="s">
        <v>2828</v>
      </c>
      <c r="B86" s="150" t="s">
        <v>897</v>
      </c>
      <c r="C86" s="150"/>
    </row>
    <row r="87" spans="1:3" x14ac:dyDescent="0.25">
      <c r="A87" s="150" t="s">
        <v>2828</v>
      </c>
      <c r="B87" s="150" t="s">
        <v>897</v>
      </c>
      <c r="C87" s="150"/>
    </row>
    <row r="88" spans="1:3" x14ac:dyDescent="0.25">
      <c r="A88" s="150" t="s">
        <v>2828</v>
      </c>
      <c r="B88" s="150" t="s">
        <v>897</v>
      </c>
      <c r="C88" s="150"/>
    </row>
    <row r="89" spans="1:3" x14ac:dyDescent="0.25">
      <c r="A89" s="150" t="s">
        <v>2828</v>
      </c>
      <c r="B89" s="150" t="s">
        <v>897</v>
      </c>
      <c r="C89" s="150"/>
    </row>
    <row r="90" spans="1:3" x14ac:dyDescent="0.25">
      <c r="A90" s="150" t="s">
        <v>2828</v>
      </c>
      <c r="B90" s="150" t="s">
        <v>897</v>
      </c>
      <c r="C90" s="150"/>
    </row>
    <row r="91" spans="1:3" x14ac:dyDescent="0.25">
      <c r="A91" s="150" t="s">
        <v>2828</v>
      </c>
      <c r="B91" s="150" t="s">
        <v>897</v>
      </c>
      <c r="C91" s="150"/>
    </row>
    <row r="92" spans="1:3" x14ac:dyDescent="0.25">
      <c r="A92" s="150" t="s">
        <v>2828</v>
      </c>
      <c r="B92" s="150" t="s">
        <v>897</v>
      </c>
      <c r="C92" s="150"/>
    </row>
    <row r="93" spans="1:3" x14ac:dyDescent="0.25">
      <c r="A93" s="150" t="s">
        <v>2828</v>
      </c>
      <c r="B93" s="150" t="s">
        <v>897</v>
      </c>
      <c r="C93" s="150"/>
    </row>
    <row r="94" spans="1:3" x14ac:dyDescent="0.25">
      <c r="A94" s="150" t="s">
        <v>2828</v>
      </c>
      <c r="B94" s="150" t="s">
        <v>897</v>
      </c>
      <c r="C94" s="150"/>
    </row>
    <row r="95" spans="1:3" x14ac:dyDescent="0.25">
      <c r="A95" s="150" t="s">
        <v>2828</v>
      </c>
      <c r="B95" s="150" t="s">
        <v>897</v>
      </c>
      <c r="C95" s="150"/>
    </row>
    <row r="96" spans="1:3" ht="30" x14ac:dyDescent="0.25">
      <c r="A96" s="150" t="s">
        <v>2827</v>
      </c>
      <c r="B96" s="150" t="s">
        <v>897</v>
      </c>
      <c r="C96" s="150"/>
    </row>
    <row r="97" spans="1:3" ht="30" x14ac:dyDescent="0.25">
      <c r="A97" s="150" t="s">
        <v>2827</v>
      </c>
      <c r="B97" s="150" t="s">
        <v>897</v>
      </c>
      <c r="C97" s="150"/>
    </row>
    <row r="98" spans="1:3" ht="30" x14ac:dyDescent="0.25">
      <c r="A98" s="150" t="s">
        <v>2827</v>
      </c>
      <c r="B98" s="150" t="s">
        <v>897</v>
      </c>
      <c r="C98" s="150"/>
    </row>
    <row r="99" spans="1:3" ht="30" x14ac:dyDescent="0.25">
      <c r="A99" s="150" t="s">
        <v>2827</v>
      </c>
      <c r="B99" s="150" t="s">
        <v>897</v>
      </c>
      <c r="C99" s="150"/>
    </row>
    <row r="100" spans="1:3" ht="30" x14ac:dyDescent="0.25">
      <c r="A100" s="150" t="s">
        <v>2827</v>
      </c>
      <c r="B100" s="150" t="s">
        <v>897</v>
      </c>
      <c r="C100" s="150"/>
    </row>
    <row r="101" spans="1:3" ht="30" x14ac:dyDescent="0.25">
      <c r="A101" s="150" t="s">
        <v>2827</v>
      </c>
      <c r="B101" s="150" t="s">
        <v>897</v>
      </c>
      <c r="C101" s="150"/>
    </row>
    <row r="102" spans="1:3" ht="30" x14ac:dyDescent="0.25">
      <c r="A102" s="150" t="s">
        <v>2827</v>
      </c>
      <c r="B102" s="150" t="s">
        <v>897</v>
      </c>
      <c r="C102" s="150"/>
    </row>
    <row r="103" spans="1:3" ht="30" x14ac:dyDescent="0.25">
      <c r="A103" s="150" t="s">
        <v>2827</v>
      </c>
      <c r="B103" s="150" t="s">
        <v>897</v>
      </c>
      <c r="C103" s="150"/>
    </row>
    <row r="104" spans="1:3" ht="30" x14ac:dyDescent="0.25">
      <c r="A104" s="150" t="s">
        <v>2827</v>
      </c>
      <c r="B104" s="150" t="s">
        <v>897</v>
      </c>
      <c r="C104" s="150"/>
    </row>
    <row r="105" spans="1:3" ht="30" x14ac:dyDescent="0.25">
      <c r="A105" s="150" t="s">
        <v>2827</v>
      </c>
      <c r="B105" s="150" t="s">
        <v>897</v>
      </c>
      <c r="C105" s="150"/>
    </row>
    <row r="106" spans="1:3" ht="30" x14ac:dyDescent="0.25">
      <c r="A106" s="150" t="s">
        <v>2827</v>
      </c>
      <c r="B106" s="150" t="s">
        <v>897</v>
      </c>
      <c r="C106" s="150"/>
    </row>
    <row r="107" spans="1:3" ht="30" x14ac:dyDescent="0.25">
      <c r="A107" s="150" t="s">
        <v>2827</v>
      </c>
      <c r="B107" s="150" t="s">
        <v>897</v>
      </c>
      <c r="C107" s="150"/>
    </row>
    <row r="108" spans="1:3" ht="30" x14ac:dyDescent="0.25">
      <c r="A108" s="150" t="s">
        <v>2827</v>
      </c>
      <c r="B108" s="150" t="s">
        <v>897</v>
      </c>
      <c r="C108" s="150"/>
    </row>
    <row r="109" spans="1:3" ht="30" x14ac:dyDescent="0.25">
      <c r="A109" s="150" t="s">
        <v>2827</v>
      </c>
      <c r="B109" s="150" t="s">
        <v>897</v>
      </c>
      <c r="C109" s="150"/>
    </row>
    <row r="110" spans="1:3" ht="30" x14ac:dyDescent="0.25">
      <c r="A110" s="150" t="s">
        <v>2827</v>
      </c>
      <c r="B110" s="150" t="s">
        <v>897</v>
      </c>
      <c r="C110" s="150"/>
    </row>
    <row r="111" spans="1:3" ht="30" x14ac:dyDescent="0.25">
      <c r="A111" s="150" t="s">
        <v>2827</v>
      </c>
      <c r="B111" s="150" t="s">
        <v>897</v>
      </c>
      <c r="C111" s="150"/>
    </row>
    <row r="112" spans="1:3" ht="30" x14ac:dyDescent="0.25">
      <c r="A112" s="150" t="s">
        <v>2827</v>
      </c>
      <c r="B112" s="150" t="s">
        <v>897</v>
      </c>
      <c r="C112" s="150"/>
    </row>
    <row r="113" spans="1:3" ht="30" x14ac:dyDescent="0.25">
      <c r="A113" s="150" t="s">
        <v>2827</v>
      </c>
      <c r="B113" s="150" t="s">
        <v>897</v>
      </c>
      <c r="C113" s="150"/>
    </row>
    <row r="114" spans="1:3" ht="30" x14ac:dyDescent="0.25">
      <c r="A114" s="150" t="s">
        <v>2827</v>
      </c>
      <c r="B114" s="150" t="s">
        <v>897</v>
      </c>
      <c r="C114" s="150"/>
    </row>
    <row r="115" spans="1:3" ht="30" x14ac:dyDescent="0.25">
      <c r="A115" s="150" t="s">
        <v>2827</v>
      </c>
      <c r="B115" s="150" t="s">
        <v>897</v>
      </c>
      <c r="C115" s="150"/>
    </row>
    <row r="116" spans="1:3" ht="30" x14ac:dyDescent="0.25">
      <c r="A116" s="150" t="s">
        <v>2827</v>
      </c>
      <c r="B116" s="150" t="s">
        <v>897</v>
      </c>
      <c r="C116" s="150"/>
    </row>
    <row r="117" spans="1:3" ht="30" x14ac:dyDescent="0.25">
      <c r="A117" s="150" t="s">
        <v>2827</v>
      </c>
      <c r="B117" s="150" t="s">
        <v>897</v>
      </c>
      <c r="C117" s="150"/>
    </row>
    <row r="118" spans="1:3" ht="30" x14ac:dyDescent="0.25">
      <c r="A118" s="150" t="s">
        <v>2827</v>
      </c>
      <c r="B118" s="150" t="s">
        <v>897</v>
      </c>
      <c r="C118" s="150"/>
    </row>
    <row r="119" spans="1:3" ht="30" x14ac:dyDescent="0.25">
      <c r="A119" s="150" t="s">
        <v>2827</v>
      </c>
      <c r="B119" s="150" t="s">
        <v>897</v>
      </c>
      <c r="C119" s="150"/>
    </row>
    <row r="120" spans="1:3" ht="30" x14ac:dyDescent="0.25">
      <c r="A120" s="150" t="s">
        <v>2827</v>
      </c>
      <c r="B120" s="150" t="s">
        <v>897</v>
      </c>
      <c r="C120" s="150"/>
    </row>
    <row r="121" spans="1:3" ht="30" x14ac:dyDescent="0.25">
      <c r="A121" s="150" t="s">
        <v>2827</v>
      </c>
      <c r="B121" s="150" t="s">
        <v>897</v>
      </c>
      <c r="C121" s="150"/>
    </row>
    <row r="122" spans="1:3" ht="30" x14ac:dyDescent="0.25">
      <c r="A122" s="150" t="s">
        <v>2827</v>
      </c>
      <c r="B122" s="150" t="s">
        <v>897</v>
      </c>
      <c r="C122" s="150"/>
    </row>
    <row r="123" spans="1:3" x14ac:dyDescent="0.25">
      <c r="A123" s="150" t="s">
        <v>2828</v>
      </c>
      <c r="B123" s="150" t="s">
        <v>897</v>
      </c>
      <c r="C123" s="150"/>
    </row>
    <row r="124" spans="1:3" x14ac:dyDescent="0.25">
      <c r="A124" s="150" t="s">
        <v>2828</v>
      </c>
      <c r="B124" s="150" t="s">
        <v>897</v>
      </c>
      <c r="C124" s="150"/>
    </row>
    <row r="125" spans="1:3" x14ac:dyDescent="0.25">
      <c r="A125" s="150" t="s">
        <v>2828</v>
      </c>
      <c r="B125" s="150" t="s">
        <v>897</v>
      </c>
      <c r="C125" s="150"/>
    </row>
    <row r="126" spans="1:3" x14ac:dyDescent="0.25">
      <c r="A126" s="150" t="s">
        <v>2828</v>
      </c>
      <c r="B126" s="150" t="s">
        <v>897</v>
      </c>
      <c r="C126" s="150"/>
    </row>
    <row r="127" spans="1:3" x14ac:dyDescent="0.25">
      <c r="A127" s="150" t="s">
        <v>2828</v>
      </c>
      <c r="B127" s="150" t="s">
        <v>897</v>
      </c>
      <c r="C127" s="150"/>
    </row>
    <row r="128" spans="1:3" x14ac:dyDescent="0.25">
      <c r="A128" s="150" t="s">
        <v>2828</v>
      </c>
      <c r="B128" s="150" t="s">
        <v>897</v>
      </c>
      <c r="C128" s="150"/>
    </row>
    <row r="129" spans="1:3" x14ac:dyDescent="0.25">
      <c r="A129" s="150" t="s">
        <v>2828</v>
      </c>
      <c r="B129" s="150" t="s">
        <v>897</v>
      </c>
      <c r="C129" s="150"/>
    </row>
    <row r="130" spans="1:3" x14ac:dyDescent="0.25">
      <c r="A130" s="150" t="s">
        <v>2828</v>
      </c>
      <c r="B130" s="150" t="s">
        <v>897</v>
      </c>
      <c r="C130" s="150"/>
    </row>
    <row r="131" spans="1:3" x14ac:dyDescent="0.25">
      <c r="A131" s="150" t="s">
        <v>2828</v>
      </c>
      <c r="B131" s="150" t="s">
        <v>897</v>
      </c>
      <c r="C131" s="150"/>
    </row>
    <row r="132" spans="1:3" x14ac:dyDescent="0.25">
      <c r="A132" s="150" t="s">
        <v>2828</v>
      </c>
      <c r="B132" s="150" t="s">
        <v>897</v>
      </c>
      <c r="C132" s="150"/>
    </row>
    <row r="133" spans="1:3" x14ac:dyDescent="0.25">
      <c r="A133" s="150" t="s">
        <v>2828</v>
      </c>
      <c r="B133" s="150" t="s">
        <v>897</v>
      </c>
      <c r="C133" s="150"/>
    </row>
    <row r="134" spans="1:3" x14ac:dyDescent="0.25">
      <c r="A134" s="150" t="s">
        <v>2824</v>
      </c>
      <c r="B134" s="150" t="s">
        <v>897</v>
      </c>
      <c r="C134" s="150"/>
    </row>
    <row r="135" spans="1:3" x14ac:dyDescent="0.25">
      <c r="A135" s="150" t="s">
        <v>2824</v>
      </c>
      <c r="B135" s="150" t="s">
        <v>897</v>
      </c>
      <c r="C135" s="150"/>
    </row>
    <row r="136" spans="1:3" x14ac:dyDescent="0.25">
      <c r="A136" s="150" t="s">
        <v>2824</v>
      </c>
      <c r="B136" s="150" t="s">
        <v>897</v>
      </c>
      <c r="C136" s="150"/>
    </row>
    <row r="137" spans="1:3" x14ac:dyDescent="0.25">
      <c r="A137" s="150" t="s">
        <v>2826</v>
      </c>
      <c r="B137" s="150" t="s">
        <v>897</v>
      </c>
      <c r="C137" s="150"/>
    </row>
    <row r="138" spans="1:3" x14ac:dyDescent="0.25">
      <c r="A138" s="150" t="s">
        <v>2826</v>
      </c>
      <c r="B138" s="150" t="s">
        <v>897</v>
      </c>
      <c r="C138" s="150"/>
    </row>
    <row r="139" spans="1:3" x14ac:dyDescent="0.25">
      <c r="A139" s="150" t="s">
        <v>2826</v>
      </c>
      <c r="B139" s="150" t="s">
        <v>897</v>
      </c>
      <c r="C139" s="150"/>
    </row>
    <row r="140" spans="1:3" x14ac:dyDescent="0.25">
      <c r="A140" s="150" t="s">
        <v>2826</v>
      </c>
      <c r="B140" s="150" t="s">
        <v>897</v>
      </c>
      <c r="C140" s="150"/>
    </row>
    <row r="141" spans="1:3" x14ac:dyDescent="0.25">
      <c r="A141" s="150" t="s">
        <v>2826</v>
      </c>
      <c r="B141" s="150" t="s">
        <v>897</v>
      </c>
      <c r="C141" s="150"/>
    </row>
    <row r="142" spans="1:3" x14ac:dyDescent="0.25">
      <c r="A142" s="150" t="s">
        <v>2826</v>
      </c>
      <c r="B142" s="150" t="s">
        <v>897</v>
      </c>
      <c r="C142" s="150"/>
    </row>
    <row r="143" spans="1:3" x14ac:dyDescent="0.25">
      <c r="A143" s="150" t="s">
        <v>2826</v>
      </c>
      <c r="B143" s="150" t="s">
        <v>897</v>
      </c>
      <c r="C143" s="150"/>
    </row>
    <row r="144" spans="1:3" x14ac:dyDescent="0.25">
      <c r="A144" s="150" t="s">
        <v>2826</v>
      </c>
      <c r="B144" s="150" t="s">
        <v>897</v>
      </c>
      <c r="C144" s="150"/>
    </row>
    <row r="145" spans="1:3" x14ac:dyDescent="0.25">
      <c r="A145" s="150" t="s">
        <v>2826</v>
      </c>
      <c r="B145" s="150" t="s">
        <v>897</v>
      </c>
      <c r="C145" s="150"/>
    </row>
    <row r="146" spans="1:3" x14ac:dyDescent="0.25">
      <c r="A146" s="150" t="s">
        <v>2826</v>
      </c>
      <c r="B146" s="150" t="s">
        <v>897</v>
      </c>
      <c r="C146" s="150"/>
    </row>
    <row r="147" spans="1:3" x14ac:dyDescent="0.25">
      <c r="A147" s="150" t="s">
        <v>2826</v>
      </c>
      <c r="B147" s="150" t="s">
        <v>897</v>
      </c>
      <c r="C147" s="150"/>
    </row>
    <row r="148" spans="1:3" x14ac:dyDescent="0.25">
      <c r="A148" s="150" t="s">
        <v>2825</v>
      </c>
      <c r="B148" s="150" t="s">
        <v>897</v>
      </c>
      <c r="C148" s="150"/>
    </row>
    <row r="149" spans="1:3" x14ac:dyDescent="0.25">
      <c r="A149" s="150" t="s">
        <v>2825</v>
      </c>
      <c r="B149" s="150" t="s">
        <v>897</v>
      </c>
      <c r="C149" s="150"/>
    </row>
    <row r="150" spans="1:3" x14ac:dyDescent="0.25">
      <c r="A150" s="150" t="s">
        <v>2825</v>
      </c>
      <c r="B150" s="150" t="s">
        <v>897</v>
      </c>
      <c r="C150" s="150"/>
    </row>
    <row r="151" spans="1:3" x14ac:dyDescent="0.25">
      <c r="A151" s="150" t="s">
        <v>2825</v>
      </c>
      <c r="B151" s="150" t="s">
        <v>897</v>
      </c>
      <c r="C151" s="150"/>
    </row>
    <row r="152" spans="1:3" x14ac:dyDescent="0.25">
      <c r="A152" s="150" t="s">
        <v>2826</v>
      </c>
      <c r="B152" s="150" t="s">
        <v>897</v>
      </c>
      <c r="C152" s="150"/>
    </row>
    <row r="153" spans="1:3" x14ac:dyDescent="0.25">
      <c r="A153" s="150" t="s">
        <v>2826</v>
      </c>
      <c r="B153" s="150" t="s">
        <v>897</v>
      </c>
      <c r="C153" s="150"/>
    </row>
    <row r="154" spans="1:3" x14ac:dyDescent="0.25">
      <c r="A154" s="150" t="s">
        <v>2829</v>
      </c>
      <c r="B154" s="150" t="s">
        <v>897</v>
      </c>
      <c r="C154" s="150"/>
    </row>
    <row r="155" spans="1:3" x14ac:dyDescent="0.25">
      <c r="A155" s="150" t="s">
        <v>2829</v>
      </c>
      <c r="B155" s="150" t="s">
        <v>897</v>
      </c>
      <c r="C155" s="150"/>
    </row>
    <row r="156" spans="1:3" x14ac:dyDescent="0.25">
      <c r="A156" s="150" t="s">
        <v>2829</v>
      </c>
      <c r="B156" s="150" t="s">
        <v>897</v>
      </c>
      <c r="C156" s="150"/>
    </row>
    <row r="157" spans="1:3" x14ac:dyDescent="0.25">
      <c r="A157" s="150" t="s">
        <v>2829</v>
      </c>
      <c r="B157" s="150" t="s">
        <v>897</v>
      </c>
      <c r="C157" s="150"/>
    </row>
    <row r="158" spans="1:3" x14ac:dyDescent="0.25">
      <c r="A158" s="150" t="s">
        <v>2829</v>
      </c>
      <c r="B158" s="150" t="s">
        <v>897</v>
      </c>
      <c r="C158" s="150"/>
    </row>
    <row r="159" spans="1:3" x14ac:dyDescent="0.25">
      <c r="A159" s="150" t="s">
        <v>2829</v>
      </c>
      <c r="B159" s="150" t="s">
        <v>897</v>
      </c>
      <c r="C159" s="150"/>
    </row>
    <row r="160" spans="1:3" x14ac:dyDescent="0.25">
      <c r="A160" s="150" t="s">
        <v>2829</v>
      </c>
      <c r="B160" s="150" t="s">
        <v>897</v>
      </c>
      <c r="C160" s="150"/>
    </row>
    <row r="161" spans="1:3" x14ac:dyDescent="0.25">
      <c r="A161" s="150" t="s">
        <v>2829</v>
      </c>
      <c r="B161" s="150" t="s">
        <v>897</v>
      </c>
      <c r="C161" s="150"/>
    </row>
    <row r="162" spans="1:3" x14ac:dyDescent="0.25">
      <c r="A162" s="150" t="s">
        <v>2829</v>
      </c>
      <c r="B162" s="150" t="s">
        <v>897</v>
      </c>
      <c r="C162" s="150"/>
    </row>
    <row r="163" spans="1:3" x14ac:dyDescent="0.25">
      <c r="A163" s="150" t="s">
        <v>2829</v>
      </c>
      <c r="B163" s="150" t="s">
        <v>897</v>
      </c>
      <c r="C163" s="150"/>
    </row>
    <row r="164" spans="1:3" x14ac:dyDescent="0.25">
      <c r="A164" s="150" t="s">
        <v>2829</v>
      </c>
      <c r="B164" s="150" t="s">
        <v>897</v>
      </c>
      <c r="C164" s="150"/>
    </row>
    <row r="165" spans="1:3" x14ac:dyDescent="0.25">
      <c r="A165" s="150" t="s">
        <v>2829</v>
      </c>
      <c r="B165" s="150" t="s">
        <v>897</v>
      </c>
      <c r="C165" s="150"/>
    </row>
    <row r="166" spans="1:3" x14ac:dyDescent="0.25">
      <c r="A166" s="150" t="s">
        <v>2829</v>
      </c>
      <c r="B166" s="150" t="s">
        <v>897</v>
      </c>
      <c r="C166" s="150"/>
    </row>
    <row r="167" spans="1:3" x14ac:dyDescent="0.25">
      <c r="A167" s="150" t="s">
        <v>2829</v>
      </c>
      <c r="B167" s="150" t="s">
        <v>897</v>
      </c>
      <c r="C167" s="150"/>
    </row>
    <row r="168" spans="1:3" x14ac:dyDescent="0.25">
      <c r="A168" s="150" t="s">
        <v>2829</v>
      </c>
      <c r="B168" s="150" t="s">
        <v>897</v>
      </c>
      <c r="C168" s="150"/>
    </row>
    <row r="169" spans="1:3" x14ac:dyDescent="0.25">
      <c r="A169" s="150" t="s">
        <v>2829</v>
      </c>
      <c r="B169" s="150" t="s">
        <v>897</v>
      </c>
      <c r="C169" s="150"/>
    </row>
    <row r="170" spans="1:3" x14ac:dyDescent="0.25">
      <c r="A170" s="150" t="s">
        <v>2829</v>
      </c>
      <c r="B170" s="150" t="s">
        <v>897</v>
      </c>
      <c r="C170" s="150"/>
    </row>
    <row r="171" spans="1:3" x14ac:dyDescent="0.25">
      <c r="A171" s="150" t="s">
        <v>2829</v>
      </c>
      <c r="B171" s="150" t="s">
        <v>897</v>
      </c>
      <c r="C171" s="150"/>
    </row>
    <row r="172" spans="1:3" x14ac:dyDescent="0.25">
      <c r="A172" s="150" t="s">
        <v>2829</v>
      </c>
      <c r="B172" s="150" t="s">
        <v>897</v>
      </c>
      <c r="C172" s="150"/>
    </row>
    <row r="173" spans="1:3" x14ac:dyDescent="0.25">
      <c r="A173" s="150" t="s">
        <v>2829</v>
      </c>
      <c r="B173" s="150" t="s">
        <v>897</v>
      </c>
      <c r="C173" s="150"/>
    </row>
    <row r="174" spans="1:3" x14ac:dyDescent="0.25">
      <c r="A174" s="150" t="s">
        <v>2829</v>
      </c>
      <c r="B174" s="150" t="s">
        <v>897</v>
      </c>
      <c r="C174" s="150"/>
    </row>
    <row r="175" spans="1:3" x14ac:dyDescent="0.25">
      <c r="A175" s="150" t="s">
        <v>2829</v>
      </c>
      <c r="B175" s="150" t="s">
        <v>897</v>
      </c>
      <c r="C175" s="150"/>
    </row>
    <row r="176" spans="1:3" x14ac:dyDescent="0.25">
      <c r="A176" s="150" t="s">
        <v>2829</v>
      </c>
      <c r="B176" s="150" t="s">
        <v>897</v>
      </c>
      <c r="C176" s="150"/>
    </row>
    <row r="177" spans="1:3" x14ac:dyDescent="0.25">
      <c r="A177" s="150" t="s">
        <v>2829</v>
      </c>
      <c r="B177" s="150" t="s">
        <v>897</v>
      </c>
      <c r="C177" s="150"/>
    </row>
    <row r="178" spans="1:3" x14ac:dyDescent="0.25">
      <c r="A178" s="150" t="s">
        <v>2829</v>
      </c>
      <c r="B178" s="150" t="s">
        <v>897</v>
      </c>
      <c r="C178" s="150"/>
    </row>
    <row r="179" spans="1:3" x14ac:dyDescent="0.25">
      <c r="A179" s="150" t="s">
        <v>2829</v>
      </c>
      <c r="B179" s="150" t="s">
        <v>897</v>
      </c>
      <c r="C179" s="150"/>
    </row>
    <row r="180" spans="1:3" x14ac:dyDescent="0.25">
      <c r="A180" s="150" t="s">
        <v>2829</v>
      </c>
      <c r="B180" s="150" t="s">
        <v>897</v>
      </c>
      <c r="C180" s="150"/>
    </row>
    <row r="181" spans="1:3" x14ac:dyDescent="0.25">
      <c r="A181" s="150" t="s">
        <v>2829</v>
      </c>
      <c r="B181" s="150" t="s">
        <v>897</v>
      </c>
      <c r="C181" s="150"/>
    </row>
    <row r="182" spans="1:3" x14ac:dyDescent="0.25">
      <c r="A182" s="150" t="s">
        <v>2829</v>
      </c>
      <c r="B182" s="150" t="s">
        <v>897</v>
      </c>
      <c r="C182" s="150"/>
    </row>
    <row r="183" spans="1:3" x14ac:dyDescent="0.25">
      <c r="A183" s="150" t="s">
        <v>2829</v>
      </c>
      <c r="B183" s="150" t="s">
        <v>897</v>
      </c>
      <c r="C183" s="150"/>
    </row>
    <row r="184" spans="1:3" x14ac:dyDescent="0.25">
      <c r="A184" s="150" t="s">
        <v>2829</v>
      </c>
      <c r="B184" s="150" t="s">
        <v>897</v>
      </c>
      <c r="C184" s="150"/>
    </row>
    <row r="185" spans="1:3" x14ac:dyDescent="0.25">
      <c r="A185" s="150" t="s">
        <v>2829</v>
      </c>
      <c r="B185" s="150" t="s">
        <v>897</v>
      </c>
      <c r="C185" s="150"/>
    </row>
    <row r="186" spans="1:3" x14ac:dyDescent="0.25">
      <c r="A186" s="150" t="s">
        <v>2829</v>
      </c>
      <c r="B186" s="150" t="s">
        <v>897</v>
      </c>
      <c r="C186" s="150"/>
    </row>
    <row r="187" spans="1:3" x14ac:dyDescent="0.25">
      <c r="A187" s="150" t="s">
        <v>2829</v>
      </c>
      <c r="B187" s="150" t="s">
        <v>897</v>
      </c>
      <c r="C187" s="150"/>
    </row>
    <row r="188" spans="1:3" x14ac:dyDescent="0.25">
      <c r="A188" s="150" t="s">
        <v>2829</v>
      </c>
      <c r="B188" s="150" t="s">
        <v>897</v>
      </c>
      <c r="C188" s="150"/>
    </row>
    <row r="189" spans="1:3" x14ac:dyDescent="0.25">
      <c r="A189" s="150" t="s">
        <v>2829</v>
      </c>
      <c r="B189" s="150" t="s">
        <v>897</v>
      </c>
      <c r="C189" s="150"/>
    </row>
    <row r="190" spans="1:3" x14ac:dyDescent="0.25">
      <c r="A190" s="150" t="s">
        <v>2829</v>
      </c>
      <c r="B190" s="150" t="s">
        <v>897</v>
      </c>
      <c r="C190" s="150"/>
    </row>
    <row r="191" spans="1:3" x14ac:dyDescent="0.25">
      <c r="A191" s="150" t="s">
        <v>2829</v>
      </c>
      <c r="B191" s="150" t="s">
        <v>897</v>
      </c>
      <c r="C191" s="150"/>
    </row>
    <row r="192" spans="1:3" x14ac:dyDescent="0.25">
      <c r="A192" s="150" t="s">
        <v>2829</v>
      </c>
      <c r="B192" s="150" t="s">
        <v>897</v>
      </c>
      <c r="C192" s="150"/>
    </row>
    <row r="193" spans="1:3" x14ac:dyDescent="0.25">
      <c r="A193" s="150" t="s">
        <v>2829</v>
      </c>
      <c r="B193" s="150" t="s">
        <v>897</v>
      </c>
      <c r="C193" s="150"/>
    </row>
    <row r="194" spans="1:3" x14ac:dyDescent="0.25">
      <c r="A194" s="150" t="s">
        <v>2829</v>
      </c>
      <c r="B194" s="150" t="s">
        <v>897</v>
      </c>
      <c r="C194" s="150"/>
    </row>
    <row r="195" spans="1:3" x14ac:dyDescent="0.25">
      <c r="A195" s="150" t="s">
        <v>2829</v>
      </c>
      <c r="B195" s="150" t="s">
        <v>897</v>
      </c>
      <c r="C195" s="150"/>
    </row>
    <row r="196" spans="1:3" x14ac:dyDescent="0.25">
      <c r="A196" s="150" t="s">
        <v>2824</v>
      </c>
      <c r="B196" s="150" t="s">
        <v>897</v>
      </c>
      <c r="C196" s="150"/>
    </row>
    <row r="197" spans="1:3" x14ac:dyDescent="0.25">
      <c r="A197" s="150" t="s">
        <v>2824</v>
      </c>
      <c r="B197" s="150" t="s">
        <v>897</v>
      </c>
      <c r="C197" s="150"/>
    </row>
    <row r="198" spans="1:3" x14ac:dyDescent="0.25">
      <c r="A198" s="150" t="s">
        <v>2824</v>
      </c>
      <c r="B198" s="150" t="s">
        <v>897</v>
      </c>
      <c r="C198" s="150"/>
    </row>
    <row r="199" spans="1:3" x14ac:dyDescent="0.25">
      <c r="A199" s="150" t="s">
        <v>2824</v>
      </c>
      <c r="B199" s="150" t="s">
        <v>897</v>
      </c>
      <c r="C199" s="150"/>
    </row>
    <row r="200" spans="1:3" x14ac:dyDescent="0.25">
      <c r="A200" s="150" t="s">
        <v>2824</v>
      </c>
      <c r="B200" s="150" t="s">
        <v>897</v>
      </c>
      <c r="C200" s="150"/>
    </row>
    <row r="201" spans="1:3" x14ac:dyDescent="0.25">
      <c r="A201" s="150" t="s">
        <v>2824</v>
      </c>
      <c r="B201" s="150" t="s">
        <v>897</v>
      </c>
      <c r="C201" s="150"/>
    </row>
    <row r="202" spans="1:3" x14ac:dyDescent="0.25">
      <c r="A202" s="150" t="s">
        <v>2824</v>
      </c>
      <c r="B202" s="150" t="s">
        <v>897</v>
      </c>
      <c r="C202" s="150"/>
    </row>
    <row r="203" spans="1:3" x14ac:dyDescent="0.25">
      <c r="A203" s="150" t="s">
        <v>2824</v>
      </c>
      <c r="B203" s="150" t="s">
        <v>897</v>
      </c>
      <c r="C203" s="150"/>
    </row>
    <row r="204" spans="1:3" x14ac:dyDescent="0.25">
      <c r="A204" s="150" t="s">
        <v>2824</v>
      </c>
      <c r="B204" s="150" t="s">
        <v>897</v>
      </c>
      <c r="C204" s="150"/>
    </row>
    <row r="205" spans="1:3" x14ac:dyDescent="0.25">
      <c r="A205" s="150" t="s">
        <v>2824</v>
      </c>
      <c r="B205" s="150" t="s">
        <v>897</v>
      </c>
      <c r="C205" s="150"/>
    </row>
    <row r="206" spans="1:3" x14ac:dyDescent="0.25">
      <c r="A206" s="150" t="s">
        <v>2824</v>
      </c>
      <c r="B206" s="150" t="s">
        <v>897</v>
      </c>
      <c r="C206" s="150"/>
    </row>
    <row r="207" spans="1:3" x14ac:dyDescent="0.25">
      <c r="A207" s="150" t="s">
        <v>2824</v>
      </c>
      <c r="B207" s="150" t="s">
        <v>897</v>
      </c>
      <c r="C207" s="150"/>
    </row>
    <row r="208" spans="1:3" x14ac:dyDescent="0.25">
      <c r="A208" s="150" t="s">
        <v>2824</v>
      </c>
      <c r="B208" s="150" t="s">
        <v>897</v>
      </c>
      <c r="C208" s="150"/>
    </row>
    <row r="209" spans="1:3" x14ac:dyDescent="0.25">
      <c r="A209" s="150" t="s">
        <v>2824</v>
      </c>
      <c r="B209" s="150" t="s">
        <v>897</v>
      </c>
      <c r="C209" s="150"/>
    </row>
    <row r="210" spans="1:3" x14ac:dyDescent="0.25">
      <c r="A210" s="150" t="s">
        <v>2824</v>
      </c>
      <c r="B210" s="150" t="s">
        <v>897</v>
      </c>
      <c r="C210" s="150"/>
    </row>
    <row r="211" spans="1:3" x14ac:dyDescent="0.25">
      <c r="A211" s="150" t="s">
        <v>2824</v>
      </c>
      <c r="B211" s="150" t="s">
        <v>897</v>
      </c>
      <c r="C211" s="150"/>
    </row>
    <row r="212" spans="1:3" x14ac:dyDescent="0.25">
      <c r="A212" s="150" t="s">
        <v>2824</v>
      </c>
      <c r="B212" s="150" t="s">
        <v>897</v>
      </c>
      <c r="C212" s="150"/>
    </row>
    <row r="213" spans="1:3" x14ac:dyDescent="0.25">
      <c r="A213" s="150" t="s">
        <v>2824</v>
      </c>
      <c r="B213" s="150" t="s">
        <v>897</v>
      </c>
      <c r="C213" s="150"/>
    </row>
    <row r="214" spans="1:3" x14ac:dyDescent="0.25">
      <c r="A214" s="150" t="s">
        <v>2824</v>
      </c>
      <c r="B214" s="150" t="s">
        <v>897</v>
      </c>
      <c r="C214" s="150"/>
    </row>
    <row r="215" spans="1:3" x14ac:dyDescent="0.25">
      <c r="A215" s="150" t="s">
        <v>2824</v>
      </c>
      <c r="B215" s="150" t="s">
        <v>897</v>
      </c>
      <c r="C215" s="150"/>
    </row>
    <row r="216" spans="1:3" x14ac:dyDescent="0.25">
      <c r="A216" s="150" t="s">
        <v>2824</v>
      </c>
      <c r="B216" s="150" t="s">
        <v>897</v>
      </c>
      <c r="C216" s="150"/>
    </row>
    <row r="217" spans="1:3" x14ac:dyDescent="0.25">
      <c r="A217" s="150" t="s">
        <v>2824</v>
      </c>
      <c r="B217" s="150" t="s">
        <v>897</v>
      </c>
      <c r="C217" s="150"/>
    </row>
    <row r="218" spans="1:3" ht="30" x14ac:dyDescent="0.25">
      <c r="A218" s="150" t="s">
        <v>2827</v>
      </c>
      <c r="B218" s="150" t="s">
        <v>897</v>
      </c>
      <c r="C218" s="150"/>
    </row>
    <row r="219" spans="1:3" ht="30" x14ac:dyDescent="0.25">
      <c r="A219" s="150" t="s">
        <v>2827</v>
      </c>
      <c r="B219" s="150" t="s">
        <v>897</v>
      </c>
      <c r="C219" s="150"/>
    </row>
    <row r="220" spans="1:3" ht="30" x14ac:dyDescent="0.25">
      <c r="A220" s="150" t="s">
        <v>2827</v>
      </c>
      <c r="B220" s="150" t="s">
        <v>897</v>
      </c>
      <c r="C220" s="150"/>
    </row>
    <row r="221" spans="1:3" ht="30" x14ac:dyDescent="0.25">
      <c r="A221" s="150" t="s">
        <v>2827</v>
      </c>
      <c r="B221" s="150" t="s">
        <v>897</v>
      </c>
      <c r="C221" s="150"/>
    </row>
    <row r="222" spans="1:3" ht="30" x14ac:dyDescent="0.25">
      <c r="A222" s="150" t="s">
        <v>2827</v>
      </c>
      <c r="B222" s="150" t="s">
        <v>897</v>
      </c>
      <c r="C222" s="150"/>
    </row>
    <row r="223" spans="1:3" ht="30" x14ac:dyDescent="0.25">
      <c r="A223" s="150" t="s">
        <v>2827</v>
      </c>
      <c r="B223" s="150" t="s">
        <v>897</v>
      </c>
      <c r="C223" s="150"/>
    </row>
    <row r="224" spans="1:3" ht="30" x14ac:dyDescent="0.25">
      <c r="A224" s="150" t="s">
        <v>2827</v>
      </c>
      <c r="B224" s="150" t="s">
        <v>897</v>
      </c>
      <c r="C224" s="150"/>
    </row>
    <row r="225" spans="1:3" ht="30" x14ac:dyDescent="0.25">
      <c r="A225" s="150" t="s">
        <v>2827</v>
      </c>
      <c r="B225" s="150" t="s">
        <v>897</v>
      </c>
      <c r="C225" s="150"/>
    </row>
    <row r="226" spans="1:3" ht="30" x14ac:dyDescent="0.25">
      <c r="A226" s="150" t="s">
        <v>2827</v>
      </c>
      <c r="B226" s="150" t="s">
        <v>897</v>
      </c>
      <c r="C226" s="150"/>
    </row>
    <row r="227" spans="1:3" x14ac:dyDescent="0.25">
      <c r="A227" s="150" t="s">
        <v>2825</v>
      </c>
      <c r="B227" s="150" t="s">
        <v>897</v>
      </c>
      <c r="C227" s="150"/>
    </row>
    <row r="228" spans="1:3" x14ac:dyDescent="0.25">
      <c r="A228" s="150" t="s">
        <v>2825</v>
      </c>
      <c r="B228" s="150" t="s">
        <v>897</v>
      </c>
      <c r="C228" s="150"/>
    </row>
    <row r="229" spans="1:3" x14ac:dyDescent="0.25">
      <c r="A229" s="150" t="s">
        <v>2825</v>
      </c>
      <c r="B229" s="150" t="s">
        <v>897</v>
      </c>
      <c r="C229" s="150"/>
    </row>
    <row r="230" spans="1:3" x14ac:dyDescent="0.25">
      <c r="A230" s="150" t="s">
        <v>2825</v>
      </c>
      <c r="B230" s="150" t="s">
        <v>897</v>
      </c>
      <c r="C230" s="150"/>
    </row>
    <row r="231" spans="1:3" x14ac:dyDescent="0.25">
      <c r="A231" s="150" t="s">
        <v>2825</v>
      </c>
      <c r="B231" s="150" t="s">
        <v>897</v>
      </c>
      <c r="C231" s="150"/>
    </row>
    <row r="232" spans="1:3" x14ac:dyDescent="0.25">
      <c r="A232" s="150" t="s">
        <v>2825</v>
      </c>
      <c r="B232" s="150" t="s">
        <v>897</v>
      </c>
      <c r="C232" s="150"/>
    </row>
    <row r="233" spans="1:3" x14ac:dyDescent="0.25">
      <c r="A233" s="150" t="s">
        <v>2825</v>
      </c>
      <c r="B233" s="150" t="s">
        <v>897</v>
      </c>
      <c r="C233" s="150"/>
    </row>
    <row r="234" spans="1:3" x14ac:dyDescent="0.25">
      <c r="A234" s="150" t="s">
        <v>2825</v>
      </c>
      <c r="B234" s="150" t="s">
        <v>897</v>
      </c>
      <c r="C234" s="150"/>
    </row>
    <row r="235" spans="1:3" ht="30" x14ac:dyDescent="0.25">
      <c r="A235" s="150" t="s">
        <v>2827</v>
      </c>
      <c r="B235" s="150" t="s">
        <v>897</v>
      </c>
      <c r="C235" s="150"/>
    </row>
    <row r="236" spans="1:3" ht="30" x14ac:dyDescent="0.25">
      <c r="A236" s="150" t="s">
        <v>2827</v>
      </c>
      <c r="B236" s="150" t="s">
        <v>897</v>
      </c>
      <c r="C236" s="150"/>
    </row>
    <row r="237" spans="1:3" ht="30" x14ac:dyDescent="0.25">
      <c r="A237" s="150" t="s">
        <v>2827</v>
      </c>
      <c r="B237" s="150" t="s">
        <v>897</v>
      </c>
      <c r="C237" s="150"/>
    </row>
    <row r="238" spans="1:3" ht="30" x14ac:dyDescent="0.25">
      <c r="A238" s="150" t="s">
        <v>2827</v>
      </c>
      <c r="B238" s="150" t="s">
        <v>897</v>
      </c>
      <c r="C238" s="150"/>
    </row>
    <row r="239" spans="1:3" ht="30" x14ac:dyDescent="0.25">
      <c r="A239" s="150" t="s">
        <v>2827</v>
      </c>
      <c r="B239" s="150" t="s">
        <v>897</v>
      </c>
      <c r="C239" s="150"/>
    </row>
    <row r="240" spans="1:3" ht="30" x14ac:dyDescent="0.25">
      <c r="A240" s="150" t="s">
        <v>2827</v>
      </c>
      <c r="B240" s="150" t="s">
        <v>897</v>
      </c>
      <c r="C240" s="150"/>
    </row>
    <row r="241" spans="1:3" ht="30" x14ac:dyDescent="0.25">
      <c r="A241" s="150" t="s">
        <v>2823</v>
      </c>
      <c r="B241" s="150" t="s">
        <v>899</v>
      </c>
      <c r="C241" s="150" t="s">
        <v>1103</v>
      </c>
    </row>
    <row r="242" spans="1:3" x14ac:dyDescent="0.25">
      <c r="A242" s="150" t="s">
        <v>2823</v>
      </c>
      <c r="B242" s="150" t="s">
        <v>899</v>
      </c>
      <c r="C242" s="150" t="s">
        <v>901</v>
      </c>
    </row>
    <row r="243" spans="1:3" x14ac:dyDescent="0.25">
      <c r="A243" s="150" t="s">
        <v>2823</v>
      </c>
      <c r="B243" s="150" t="s">
        <v>899</v>
      </c>
      <c r="C243" s="150" t="s">
        <v>1092</v>
      </c>
    </row>
    <row r="244" spans="1:3" ht="30" x14ac:dyDescent="0.25">
      <c r="A244" s="150" t="s">
        <v>2828</v>
      </c>
      <c r="B244" s="150" t="s">
        <v>899</v>
      </c>
      <c r="C244" s="150" t="s">
        <v>1148</v>
      </c>
    </row>
    <row r="245" spans="1:3" x14ac:dyDescent="0.25">
      <c r="A245" s="150" t="s">
        <v>2828</v>
      </c>
      <c r="B245" s="150" t="s">
        <v>899</v>
      </c>
      <c r="C245" s="150" t="s">
        <v>1121</v>
      </c>
    </row>
    <row r="246" spans="1:3" ht="30" x14ac:dyDescent="0.25">
      <c r="A246" s="150" t="s">
        <v>2827</v>
      </c>
      <c r="B246" s="150" t="s">
        <v>899</v>
      </c>
      <c r="C246" s="150" t="s">
        <v>1101</v>
      </c>
    </row>
    <row r="247" spans="1:3" ht="30" x14ac:dyDescent="0.25">
      <c r="A247" s="150" t="s">
        <v>2826</v>
      </c>
      <c r="B247" s="150" t="s">
        <v>899</v>
      </c>
      <c r="C247" s="150" t="s">
        <v>3351</v>
      </c>
    </row>
    <row r="248" spans="1:3" x14ac:dyDescent="0.25">
      <c r="A248" s="150" t="s">
        <v>2829</v>
      </c>
      <c r="B248" s="150" t="s">
        <v>899</v>
      </c>
      <c r="C248" s="150" t="s">
        <v>1157</v>
      </c>
    </row>
    <row r="249" spans="1:3" ht="30" x14ac:dyDescent="0.25">
      <c r="A249" s="150" t="s">
        <v>2829</v>
      </c>
      <c r="B249" s="150" t="s">
        <v>899</v>
      </c>
      <c r="C249" s="150" t="s">
        <v>2905</v>
      </c>
    </row>
    <row r="250" spans="1:3" ht="30" x14ac:dyDescent="0.25">
      <c r="A250" s="150" t="s">
        <v>2829</v>
      </c>
      <c r="B250" s="150" t="s">
        <v>899</v>
      </c>
      <c r="C250" s="150" t="s">
        <v>3156</v>
      </c>
    </row>
    <row r="251" spans="1:3" ht="30" x14ac:dyDescent="0.25">
      <c r="A251" s="150" t="s">
        <v>2825</v>
      </c>
      <c r="B251" s="150" t="s">
        <v>898</v>
      </c>
      <c r="C251" s="150" t="s">
        <v>1100</v>
      </c>
    </row>
    <row r="252" spans="1:3" x14ac:dyDescent="0.25">
      <c r="A252" s="150" t="s">
        <v>2825</v>
      </c>
      <c r="B252" s="150" t="s">
        <v>898</v>
      </c>
      <c r="C252" s="150" t="s">
        <v>1130</v>
      </c>
    </row>
    <row r="253" spans="1:3" ht="30" x14ac:dyDescent="0.25">
      <c r="A253" s="150" t="s">
        <v>2825</v>
      </c>
      <c r="B253" s="150" t="s">
        <v>898</v>
      </c>
      <c r="C253" s="150" t="s">
        <v>3352</v>
      </c>
    </row>
    <row r="254" spans="1:3" x14ac:dyDescent="0.25">
      <c r="A254" s="150" t="s">
        <v>2825</v>
      </c>
      <c r="B254" s="150" t="s">
        <v>898</v>
      </c>
      <c r="C254" s="150" t="s">
        <v>794</v>
      </c>
    </row>
    <row r="255" spans="1:3" x14ac:dyDescent="0.25">
      <c r="A255" s="150" t="s">
        <v>2825</v>
      </c>
      <c r="B255" s="150" t="s">
        <v>898</v>
      </c>
      <c r="C255" s="150" t="s">
        <v>1122</v>
      </c>
    </row>
    <row r="256" spans="1:3" x14ac:dyDescent="0.25">
      <c r="A256" s="150" t="s">
        <v>2825</v>
      </c>
      <c r="B256" s="150" t="s">
        <v>898</v>
      </c>
      <c r="C256" s="150" t="s">
        <v>1106</v>
      </c>
    </row>
    <row r="257" spans="1:3" ht="30" x14ac:dyDescent="0.25">
      <c r="A257" s="150" t="s">
        <v>2828</v>
      </c>
      <c r="B257" s="150" t="s">
        <v>898</v>
      </c>
      <c r="C257" s="150" t="s">
        <v>2810</v>
      </c>
    </row>
    <row r="258" spans="1:3" x14ac:dyDescent="0.25">
      <c r="A258" s="150" t="s">
        <v>2828</v>
      </c>
      <c r="B258" s="150" t="s">
        <v>898</v>
      </c>
      <c r="C258" s="150" t="s">
        <v>1113</v>
      </c>
    </row>
    <row r="259" spans="1:3" ht="30" x14ac:dyDescent="0.25">
      <c r="A259" s="150" t="s">
        <v>2827</v>
      </c>
      <c r="B259" s="150" t="s">
        <v>898</v>
      </c>
      <c r="C259" s="150" t="s">
        <v>1163</v>
      </c>
    </row>
    <row r="260" spans="1:3" ht="30" x14ac:dyDescent="0.25">
      <c r="A260" s="150" t="s">
        <v>2827</v>
      </c>
      <c r="B260" s="150" t="s">
        <v>898</v>
      </c>
      <c r="C260" s="150" t="s">
        <v>1105</v>
      </c>
    </row>
    <row r="261" spans="1:3" ht="30" x14ac:dyDescent="0.25">
      <c r="A261" s="150" t="s">
        <v>2827</v>
      </c>
      <c r="B261" s="150" t="s">
        <v>898</v>
      </c>
      <c r="C261" s="150" t="s">
        <v>3353</v>
      </c>
    </row>
    <row r="262" spans="1:3" ht="30" x14ac:dyDescent="0.25">
      <c r="A262" s="150" t="s">
        <v>2827</v>
      </c>
      <c r="B262" s="150" t="s">
        <v>898</v>
      </c>
      <c r="C262" s="150" t="s">
        <v>1133</v>
      </c>
    </row>
    <row r="263" spans="1:3" ht="30" x14ac:dyDescent="0.25">
      <c r="A263" s="150" t="s">
        <v>2827</v>
      </c>
      <c r="B263" s="150" t="s">
        <v>898</v>
      </c>
      <c r="C263" s="150" t="s">
        <v>1117</v>
      </c>
    </row>
    <row r="264" spans="1:3" ht="30" x14ac:dyDescent="0.25">
      <c r="A264" s="150" t="s">
        <v>2827</v>
      </c>
      <c r="B264" s="150" t="s">
        <v>898</v>
      </c>
      <c r="C264" s="150" t="s">
        <v>3157</v>
      </c>
    </row>
    <row r="265" spans="1:3" ht="30" x14ac:dyDescent="0.25">
      <c r="A265" s="150" t="s">
        <v>2827</v>
      </c>
      <c r="B265" s="150" t="s">
        <v>898</v>
      </c>
      <c r="C265" s="150" t="s">
        <v>1099</v>
      </c>
    </row>
    <row r="266" spans="1:3" x14ac:dyDescent="0.25">
      <c r="A266" s="150" t="s">
        <v>2824</v>
      </c>
      <c r="B266" s="150" t="s">
        <v>898</v>
      </c>
      <c r="C266" s="150" t="s">
        <v>1097</v>
      </c>
    </row>
    <row r="267" spans="1:3" ht="30" x14ac:dyDescent="0.25">
      <c r="A267" s="150" t="s">
        <v>2824</v>
      </c>
      <c r="B267" s="150" t="s">
        <v>898</v>
      </c>
      <c r="C267" s="150" t="s">
        <v>3158</v>
      </c>
    </row>
    <row r="268" spans="1:3" x14ac:dyDescent="0.25">
      <c r="A268" s="150" t="s">
        <v>2824</v>
      </c>
      <c r="B268" s="150" t="s">
        <v>898</v>
      </c>
      <c r="C268" s="150" t="s">
        <v>1124</v>
      </c>
    </row>
    <row r="269" spans="1:3" ht="30" x14ac:dyDescent="0.25">
      <c r="A269" s="150" t="s">
        <v>2824</v>
      </c>
      <c r="B269" s="150" t="s">
        <v>898</v>
      </c>
      <c r="C269" s="150" t="s">
        <v>3354</v>
      </c>
    </row>
    <row r="270" spans="1:3" x14ac:dyDescent="0.25">
      <c r="A270" s="150" t="s">
        <v>2824</v>
      </c>
      <c r="B270" s="150" t="s">
        <v>898</v>
      </c>
      <c r="C270" s="150" t="s">
        <v>1098</v>
      </c>
    </row>
    <row r="271" spans="1:3" x14ac:dyDescent="0.25">
      <c r="A271" s="150" t="s">
        <v>2824</v>
      </c>
      <c r="B271" s="150" t="s">
        <v>898</v>
      </c>
      <c r="C271" s="150" t="s">
        <v>1142</v>
      </c>
    </row>
    <row r="272" spans="1:3" x14ac:dyDescent="0.25">
      <c r="A272" s="150" t="s">
        <v>2824</v>
      </c>
      <c r="B272" s="150" t="s">
        <v>898</v>
      </c>
      <c r="C272" s="150" t="s">
        <v>1128</v>
      </c>
    </row>
    <row r="273" spans="1:3" ht="30" x14ac:dyDescent="0.25">
      <c r="A273" s="150" t="s">
        <v>2826</v>
      </c>
      <c r="B273" s="150" t="s">
        <v>898</v>
      </c>
      <c r="C273" s="150" t="s">
        <v>1144</v>
      </c>
    </row>
    <row r="274" spans="1:3" x14ac:dyDescent="0.25">
      <c r="A274" s="150" t="s">
        <v>2826</v>
      </c>
      <c r="B274" s="150" t="s">
        <v>898</v>
      </c>
      <c r="C274" s="150" t="s">
        <v>1102</v>
      </c>
    </row>
    <row r="275" spans="1:3" ht="30" x14ac:dyDescent="0.25">
      <c r="A275" s="150" t="s">
        <v>2826</v>
      </c>
      <c r="B275" s="150" t="s">
        <v>898</v>
      </c>
      <c r="C275" s="150" t="s">
        <v>2906</v>
      </c>
    </row>
    <row r="276" spans="1:3" ht="45" x14ac:dyDescent="0.25">
      <c r="A276" s="150" t="s">
        <v>2826</v>
      </c>
      <c r="B276" s="150" t="s">
        <v>898</v>
      </c>
      <c r="C276" s="150" t="s">
        <v>3159</v>
      </c>
    </row>
    <row r="277" spans="1:3" x14ac:dyDescent="0.25">
      <c r="A277" s="150" t="s">
        <v>2826</v>
      </c>
      <c r="B277" s="150" t="s">
        <v>898</v>
      </c>
      <c r="C277" s="150" t="s">
        <v>1104</v>
      </c>
    </row>
    <row r="278" spans="1:3" x14ac:dyDescent="0.25">
      <c r="A278" s="150" t="s">
        <v>2826</v>
      </c>
      <c r="B278" s="150" t="s">
        <v>898</v>
      </c>
      <c r="C278" s="150" t="s">
        <v>1115</v>
      </c>
    </row>
    <row r="279" spans="1:3" x14ac:dyDescent="0.25">
      <c r="A279" s="150" t="s">
        <v>2826</v>
      </c>
      <c r="B279" s="150" t="s">
        <v>898</v>
      </c>
      <c r="C279" s="150" t="s">
        <v>1137</v>
      </c>
    </row>
    <row r="280" spans="1:3" x14ac:dyDescent="0.25">
      <c r="A280" s="150" t="s">
        <v>2826</v>
      </c>
      <c r="B280" s="150" t="s">
        <v>898</v>
      </c>
      <c r="C280" s="150" t="s">
        <v>2907</v>
      </c>
    </row>
    <row r="281" spans="1:3" x14ac:dyDescent="0.25">
      <c r="A281" s="150" t="s">
        <v>2826</v>
      </c>
      <c r="B281" s="150" t="s">
        <v>898</v>
      </c>
      <c r="C281" s="150" t="s">
        <v>1108</v>
      </c>
    </row>
    <row r="282" spans="1:3" ht="30" x14ac:dyDescent="0.25">
      <c r="A282" s="150" t="s">
        <v>2826</v>
      </c>
      <c r="B282" s="150" t="s">
        <v>898</v>
      </c>
      <c r="C282" s="150" t="s">
        <v>3160</v>
      </c>
    </row>
    <row r="283" spans="1:3" x14ac:dyDescent="0.25">
      <c r="A283" s="150" t="s">
        <v>2826</v>
      </c>
      <c r="B283" s="150" t="s">
        <v>898</v>
      </c>
      <c r="C283" s="150" t="s">
        <v>1155</v>
      </c>
    </row>
    <row r="284" spans="1:3" ht="30" x14ac:dyDescent="0.25">
      <c r="A284" s="150" t="s">
        <v>2826</v>
      </c>
      <c r="B284" s="150" t="s">
        <v>898</v>
      </c>
      <c r="C284" s="150" t="s">
        <v>1126</v>
      </c>
    </row>
    <row r="285" spans="1:3" x14ac:dyDescent="0.25">
      <c r="A285" s="150" t="s">
        <v>2826</v>
      </c>
      <c r="B285" s="150" t="s">
        <v>898</v>
      </c>
      <c r="C285" s="150" t="s">
        <v>1110</v>
      </c>
    </row>
    <row r="286" spans="1:3" x14ac:dyDescent="0.25">
      <c r="A286" s="150" t="s">
        <v>2829</v>
      </c>
      <c r="B286" s="150" t="s">
        <v>898</v>
      </c>
      <c r="C286" s="150" t="s">
        <v>1153</v>
      </c>
    </row>
    <row r="287" spans="1:3" ht="30" x14ac:dyDescent="0.25">
      <c r="A287" s="150" t="s">
        <v>2829</v>
      </c>
      <c r="B287" s="150" t="s">
        <v>898</v>
      </c>
      <c r="C287" s="150" t="s">
        <v>3355</v>
      </c>
    </row>
    <row r="288" spans="1:3" x14ac:dyDescent="0.25">
      <c r="A288" s="150" t="s">
        <v>2829</v>
      </c>
      <c r="B288" s="150" t="s">
        <v>898</v>
      </c>
      <c r="C288" s="150" t="s">
        <v>838</v>
      </c>
    </row>
    <row r="289" spans="1:3" x14ac:dyDescent="0.25">
      <c r="A289" s="150" t="s">
        <v>2829</v>
      </c>
      <c r="B289" s="150" t="s">
        <v>898</v>
      </c>
      <c r="C289" s="150" t="s">
        <v>949</v>
      </c>
    </row>
    <row r="290" spans="1:3" x14ac:dyDescent="0.25">
      <c r="A290" s="150" t="s">
        <v>2829</v>
      </c>
      <c r="B290" s="150" t="s">
        <v>898</v>
      </c>
      <c r="C290" s="150" t="s">
        <v>1123</v>
      </c>
    </row>
    <row r="291" spans="1:3" ht="45" x14ac:dyDescent="0.25">
      <c r="A291" s="150" t="s">
        <v>2829</v>
      </c>
      <c r="B291" s="150" t="s">
        <v>898</v>
      </c>
      <c r="C291" s="150" t="s">
        <v>3495</v>
      </c>
    </row>
    <row r="292" spans="1:3" ht="30" x14ac:dyDescent="0.25">
      <c r="A292" s="150" t="s">
        <v>2829</v>
      </c>
      <c r="B292" s="150" t="s">
        <v>898</v>
      </c>
      <c r="C292" s="150" t="s">
        <v>1143</v>
      </c>
    </row>
    <row r="293" spans="1:3" x14ac:dyDescent="0.25">
      <c r="A293" s="150" t="s">
        <v>2829</v>
      </c>
      <c r="B293" s="150" t="s">
        <v>898</v>
      </c>
      <c r="C293" s="150" t="s">
        <v>1164</v>
      </c>
    </row>
    <row r="294" spans="1:3" x14ac:dyDescent="0.25">
      <c r="A294" s="150" t="s">
        <v>2825</v>
      </c>
      <c r="B294" s="150" t="s">
        <v>898</v>
      </c>
      <c r="C294" s="150"/>
    </row>
    <row r="295" spans="1:3" x14ac:dyDescent="0.25">
      <c r="A295" s="150" t="s">
        <v>2825</v>
      </c>
      <c r="B295" s="150" t="s">
        <v>898</v>
      </c>
      <c r="C295" s="150"/>
    </row>
    <row r="296" spans="1:3" x14ac:dyDescent="0.25">
      <c r="A296" s="150" t="s">
        <v>2825</v>
      </c>
      <c r="B296" s="150" t="s">
        <v>898</v>
      </c>
      <c r="C296" s="150"/>
    </row>
    <row r="297" spans="1:3" x14ac:dyDescent="0.25">
      <c r="A297" s="150" t="s">
        <v>2825</v>
      </c>
      <c r="B297" s="150" t="s">
        <v>898</v>
      </c>
      <c r="C297" s="150"/>
    </row>
    <row r="298" spans="1:3" x14ac:dyDescent="0.25">
      <c r="A298" s="150" t="s">
        <v>2825</v>
      </c>
      <c r="B298" s="150" t="s">
        <v>898</v>
      </c>
      <c r="C298" s="150"/>
    </row>
    <row r="299" spans="1:3" x14ac:dyDescent="0.25">
      <c r="A299" s="150" t="s">
        <v>2825</v>
      </c>
      <c r="B299" s="150" t="s">
        <v>898</v>
      </c>
      <c r="C299" s="150"/>
    </row>
    <row r="300" spans="1:3" x14ac:dyDescent="0.25">
      <c r="A300" s="150" t="s">
        <v>2823</v>
      </c>
      <c r="B300" s="150" t="s">
        <v>898</v>
      </c>
      <c r="C300" s="150"/>
    </row>
    <row r="301" spans="1:3" x14ac:dyDescent="0.25">
      <c r="A301" s="150" t="s">
        <v>2823</v>
      </c>
      <c r="B301" s="150" t="s">
        <v>898</v>
      </c>
      <c r="C301" s="150"/>
    </row>
    <row r="302" spans="1:3" x14ac:dyDescent="0.25">
      <c r="A302" s="150" t="s">
        <v>2823</v>
      </c>
      <c r="B302" s="150" t="s">
        <v>898</v>
      </c>
      <c r="C302" s="150"/>
    </row>
    <row r="303" spans="1:3" x14ac:dyDescent="0.25">
      <c r="A303" s="150" t="s">
        <v>2823</v>
      </c>
      <c r="B303" s="150" t="s">
        <v>898</v>
      </c>
      <c r="C303" s="150"/>
    </row>
    <row r="304" spans="1:3" x14ac:dyDescent="0.25">
      <c r="A304" s="150" t="s">
        <v>2828</v>
      </c>
      <c r="B304" s="150" t="s">
        <v>898</v>
      </c>
      <c r="C304" s="150"/>
    </row>
    <row r="305" spans="1:3" x14ac:dyDescent="0.25">
      <c r="A305" s="150" t="s">
        <v>2828</v>
      </c>
      <c r="B305" s="150" t="s">
        <v>898</v>
      </c>
      <c r="C305" s="150"/>
    </row>
    <row r="306" spans="1:3" x14ac:dyDescent="0.25">
      <c r="A306" s="150" t="s">
        <v>2828</v>
      </c>
      <c r="B306" s="150" t="s">
        <v>898</v>
      </c>
      <c r="C306" s="150"/>
    </row>
    <row r="307" spans="1:3" x14ac:dyDescent="0.25">
      <c r="A307" s="150" t="s">
        <v>2828</v>
      </c>
      <c r="B307" s="150" t="s">
        <v>898</v>
      </c>
      <c r="C307" s="150"/>
    </row>
    <row r="308" spans="1:3" x14ac:dyDescent="0.25">
      <c r="A308" s="150" t="s">
        <v>2828</v>
      </c>
      <c r="B308" s="150" t="s">
        <v>898</v>
      </c>
      <c r="C308" s="150"/>
    </row>
    <row r="309" spans="1:3" x14ac:dyDescent="0.25">
      <c r="A309" s="150" t="s">
        <v>2828</v>
      </c>
      <c r="B309" s="150" t="s">
        <v>898</v>
      </c>
      <c r="C309" s="150"/>
    </row>
    <row r="310" spans="1:3" x14ac:dyDescent="0.25">
      <c r="A310" s="150" t="s">
        <v>2828</v>
      </c>
      <c r="B310" s="150" t="s">
        <v>898</v>
      </c>
      <c r="C310" s="150"/>
    </row>
    <row r="311" spans="1:3" ht="30" x14ac:dyDescent="0.25">
      <c r="A311" s="150" t="s">
        <v>2827</v>
      </c>
      <c r="B311" s="150" t="s">
        <v>898</v>
      </c>
      <c r="C311" s="150"/>
    </row>
    <row r="312" spans="1:3" x14ac:dyDescent="0.25">
      <c r="A312" s="150" t="s">
        <v>2824</v>
      </c>
      <c r="B312" s="150" t="s">
        <v>898</v>
      </c>
      <c r="C312" s="150"/>
    </row>
    <row r="313" spans="1:3" x14ac:dyDescent="0.25">
      <c r="A313" s="150" t="s">
        <v>2826</v>
      </c>
      <c r="B313" s="150" t="s">
        <v>898</v>
      </c>
      <c r="C313" s="150"/>
    </row>
    <row r="314" spans="1:3" x14ac:dyDescent="0.25">
      <c r="A314" s="150" t="s">
        <v>2826</v>
      </c>
      <c r="B314" s="150" t="s">
        <v>898</v>
      </c>
      <c r="C314" s="150"/>
    </row>
    <row r="315" spans="1:3" x14ac:dyDescent="0.25">
      <c r="A315" s="150" t="s">
        <v>2826</v>
      </c>
      <c r="B315" s="150" t="s">
        <v>898</v>
      </c>
      <c r="C315" s="150"/>
    </row>
    <row r="316" spans="1:3" x14ac:dyDescent="0.25">
      <c r="A316" s="150" t="s">
        <v>2826</v>
      </c>
      <c r="B316" s="150" t="s">
        <v>898</v>
      </c>
      <c r="C316" s="150"/>
    </row>
    <row r="317" spans="1:3" x14ac:dyDescent="0.25">
      <c r="A317" s="150" t="s">
        <v>2826</v>
      </c>
      <c r="B317" s="150" t="s">
        <v>898</v>
      </c>
      <c r="C317" s="150"/>
    </row>
    <row r="318" spans="1:3" x14ac:dyDescent="0.25">
      <c r="A318" s="150" t="s">
        <v>2825</v>
      </c>
      <c r="B318" s="150" t="s">
        <v>898</v>
      </c>
      <c r="C318" s="150"/>
    </row>
    <row r="319" spans="1:3" x14ac:dyDescent="0.25">
      <c r="A319" s="150" t="s">
        <v>2825</v>
      </c>
      <c r="B319" s="150" t="s">
        <v>898</v>
      </c>
      <c r="C319" s="150"/>
    </row>
    <row r="320" spans="1:3" x14ac:dyDescent="0.25">
      <c r="A320" s="150" t="s">
        <v>2829</v>
      </c>
      <c r="B320" s="150" t="s">
        <v>898</v>
      </c>
      <c r="C320" s="150"/>
    </row>
    <row r="321" spans="1:3" x14ac:dyDescent="0.25">
      <c r="A321" s="150" t="s">
        <v>2829</v>
      </c>
      <c r="B321" s="150" t="s">
        <v>898</v>
      </c>
      <c r="C321" s="150"/>
    </row>
    <row r="322" spans="1:3" x14ac:dyDescent="0.25">
      <c r="A322" s="150" t="s">
        <v>2829</v>
      </c>
      <c r="B322" s="150" t="s">
        <v>898</v>
      </c>
      <c r="C322" s="150"/>
    </row>
    <row r="323" spans="1:3" x14ac:dyDescent="0.25">
      <c r="A323" s="150" t="s">
        <v>2829</v>
      </c>
      <c r="B323" s="150" t="s">
        <v>898</v>
      </c>
      <c r="C323" s="150"/>
    </row>
    <row r="324" spans="1:3" x14ac:dyDescent="0.25">
      <c r="A324" s="150" t="s">
        <v>2829</v>
      </c>
      <c r="B324" s="150" t="s">
        <v>898</v>
      </c>
      <c r="C324" s="150"/>
    </row>
    <row r="325" spans="1:3" x14ac:dyDescent="0.25">
      <c r="A325" s="150" t="s">
        <v>2829</v>
      </c>
      <c r="B325" s="150" t="s">
        <v>898</v>
      </c>
      <c r="C325" s="150"/>
    </row>
    <row r="326" spans="1:3" x14ac:dyDescent="0.25">
      <c r="A326" s="150" t="s">
        <v>2829</v>
      </c>
      <c r="B326" s="150" t="s">
        <v>898</v>
      </c>
      <c r="C326" s="150"/>
    </row>
    <row r="327" spans="1:3" x14ac:dyDescent="0.25">
      <c r="A327" s="150" t="s">
        <v>2829</v>
      </c>
      <c r="B327" s="150" t="s">
        <v>898</v>
      </c>
      <c r="C327" s="150"/>
    </row>
    <row r="328" spans="1:3" x14ac:dyDescent="0.25">
      <c r="A328" s="150" t="s">
        <v>2824</v>
      </c>
      <c r="B328" s="150" t="s">
        <v>898</v>
      </c>
      <c r="C328" s="150"/>
    </row>
    <row r="329" spans="1:3" x14ac:dyDescent="0.25">
      <c r="A329" s="150" t="s">
        <v>2824</v>
      </c>
      <c r="B329" s="150" t="s">
        <v>898</v>
      </c>
      <c r="C329" s="150"/>
    </row>
    <row r="330" spans="1:3" x14ac:dyDescent="0.25">
      <c r="A330" s="150" t="s">
        <v>2824</v>
      </c>
      <c r="B330" s="150" t="s">
        <v>898</v>
      </c>
      <c r="C330" s="150"/>
    </row>
    <row r="331" spans="1:3" x14ac:dyDescent="0.25">
      <c r="A331" s="150" t="s">
        <v>2824</v>
      </c>
      <c r="B331" s="150" t="s">
        <v>898</v>
      </c>
      <c r="C331" s="150"/>
    </row>
    <row r="332" spans="1:3" x14ac:dyDescent="0.25">
      <c r="A332" s="150" t="s">
        <v>2824</v>
      </c>
      <c r="B332" s="150" t="s">
        <v>898</v>
      </c>
      <c r="C332" s="150"/>
    </row>
    <row r="333" spans="1:3" x14ac:dyDescent="0.25">
      <c r="A333" s="150" t="s">
        <v>2824</v>
      </c>
      <c r="B333" s="150" t="s">
        <v>898</v>
      </c>
      <c r="C333" s="150"/>
    </row>
    <row r="334" spans="1:3" x14ac:dyDescent="0.25">
      <c r="A334" s="150" t="s">
        <v>2824</v>
      </c>
      <c r="B334" s="150" t="s">
        <v>898</v>
      </c>
      <c r="C334" s="150"/>
    </row>
    <row r="335" spans="1:3" x14ac:dyDescent="0.25">
      <c r="A335" s="150" t="s">
        <v>2824</v>
      </c>
      <c r="B335" s="150" t="s">
        <v>898</v>
      </c>
      <c r="C335" s="150"/>
    </row>
    <row r="336" spans="1:3" x14ac:dyDescent="0.25">
      <c r="A336" s="150" t="s">
        <v>2824</v>
      </c>
      <c r="B336" s="150" t="s">
        <v>898</v>
      </c>
      <c r="C336" s="150"/>
    </row>
    <row r="337" spans="1:3" x14ac:dyDescent="0.25">
      <c r="A337" s="150" t="s">
        <v>2825</v>
      </c>
      <c r="B337" s="150" t="s">
        <v>898</v>
      </c>
      <c r="C337" s="150"/>
    </row>
    <row r="338" spans="1:3" x14ac:dyDescent="0.25">
      <c r="A338" s="150" t="s">
        <v>2825</v>
      </c>
      <c r="B338" s="150" t="s">
        <v>898</v>
      </c>
      <c r="C338" s="150"/>
    </row>
    <row r="339" spans="1:3" x14ac:dyDescent="0.25">
      <c r="A339" s="150" t="s">
        <v>2825</v>
      </c>
      <c r="B339" s="150" t="s">
        <v>898</v>
      </c>
      <c r="C339" s="150"/>
    </row>
    <row r="340" spans="1:3" x14ac:dyDescent="0.25">
      <c r="A340" s="150" t="s">
        <v>2825</v>
      </c>
      <c r="B340" s="150" t="s">
        <v>898</v>
      </c>
      <c r="C340" s="150"/>
    </row>
    <row r="341" spans="1:3" ht="30" x14ac:dyDescent="0.25">
      <c r="A341" s="150" t="s">
        <v>2827</v>
      </c>
      <c r="B341" s="150" t="s">
        <v>898</v>
      </c>
      <c r="C341" s="150"/>
    </row>
    <row r="342" spans="1:3" ht="30" x14ac:dyDescent="0.25">
      <c r="A342" s="150" t="s">
        <v>2827</v>
      </c>
      <c r="B342" s="150" t="s">
        <v>898</v>
      </c>
      <c r="C342" s="150"/>
    </row>
    <row r="343" spans="1:3" ht="30" x14ac:dyDescent="0.25">
      <c r="A343" s="150" t="s">
        <v>2827</v>
      </c>
      <c r="B343" s="150" t="s">
        <v>898</v>
      </c>
      <c r="C343" s="150"/>
    </row>
    <row r="344" spans="1:3" ht="30" x14ac:dyDescent="0.25">
      <c r="A344" s="150" t="s">
        <v>2827</v>
      </c>
      <c r="B344" s="150" t="s">
        <v>898</v>
      </c>
      <c r="C344" s="150"/>
    </row>
    <row r="345" spans="1:3" ht="30" x14ac:dyDescent="0.25">
      <c r="A345" s="150" t="s">
        <v>2827</v>
      </c>
      <c r="B345" s="150" t="s">
        <v>898</v>
      </c>
      <c r="C345" s="150"/>
    </row>
    <row r="346" spans="1:3" x14ac:dyDescent="0.25">
      <c r="A346" s="150" t="s">
        <v>2824</v>
      </c>
      <c r="B346" s="150" t="s">
        <v>1085</v>
      </c>
      <c r="C346" s="150" t="s">
        <v>863</v>
      </c>
    </row>
    <row r="347" spans="1:3" x14ac:dyDescent="0.25">
      <c r="A347" s="150" t="s">
        <v>2824</v>
      </c>
      <c r="B347" s="150" t="s">
        <v>1085</v>
      </c>
      <c r="C347" s="150" t="s">
        <v>2842</v>
      </c>
    </row>
    <row r="348" spans="1:3" x14ac:dyDescent="0.25">
      <c r="A348" s="150" t="s">
        <v>2829</v>
      </c>
      <c r="B348" s="150" t="s">
        <v>1085</v>
      </c>
      <c r="C348" s="150"/>
    </row>
    <row r="349" spans="1:3" x14ac:dyDescent="0.25">
      <c r="A349" s="150" t="s">
        <v>2823</v>
      </c>
      <c r="B349" s="150" t="s">
        <v>1085</v>
      </c>
      <c r="C349" s="150"/>
    </row>
    <row r="350" spans="1:3" x14ac:dyDescent="0.25">
      <c r="A350" s="150" t="s">
        <v>2823</v>
      </c>
      <c r="B350" s="150" t="s">
        <v>1085</v>
      </c>
      <c r="C350" s="150"/>
    </row>
    <row r="351" spans="1:3" x14ac:dyDescent="0.25">
      <c r="A351" s="150" t="s">
        <v>2828</v>
      </c>
      <c r="B351" s="150" t="s">
        <v>1085</v>
      </c>
      <c r="C351" s="150"/>
    </row>
    <row r="352" spans="1:3" x14ac:dyDescent="0.25">
      <c r="A352" s="150" t="s">
        <v>2828</v>
      </c>
      <c r="B352" s="150" t="s">
        <v>1085</v>
      </c>
      <c r="C352" s="150"/>
    </row>
    <row r="353" spans="1:3" x14ac:dyDescent="0.25">
      <c r="A353" s="150" t="s">
        <v>2826</v>
      </c>
      <c r="B353" s="150" t="s">
        <v>1085</v>
      </c>
      <c r="C353" s="150"/>
    </row>
    <row r="354" spans="1:3" x14ac:dyDescent="0.25">
      <c r="A354" s="150" t="s">
        <v>2826</v>
      </c>
      <c r="B354" s="150" t="s">
        <v>1085</v>
      </c>
      <c r="C354" s="150"/>
    </row>
    <row r="355" spans="1:3" x14ac:dyDescent="0.25">
      <c r="A355" s="150" t="s">
        <v>2829</v>
      </c>
      <c r="B355" s="150" t="s">
        <v>1085</v>
      </c>
      <c r="C355" s="150"/>
    </row>
    <row r="356" spans="1:3" x14ac:dyDescent="0.25">
      <c r="A356" s="150" t="s">
        <v>2829</v>
      </c>
      <c r="B356" s="150" t="s">
        <v>1085</v>
      </c>
      <c r="C356" s="150"/>
    </row>
    <row r="357" spans="1:3" x14ac:dyDescent="0.25">
      <c r="A357" s="150" t="s">
        <v>2829</v>
      </c>
      <c r="B357" s="150" t="s">
        <v>1085</v>
      </c>
      <c r="C357" s="150"/>
    </row>
    <row r="358" spans="1:3" x14ac:dyDescent="0.25">
      <c r="A358" s="150" t="s">
        <v>2824</v>
      </c>
      <c r="B358" s="150" t="s">
        <v>1085</v>
      </c>
      <c r="C358" s="150"/>
    </row>
    <row r="359" spans="1:3" x14ac:dyDescent="0.25">
      <c r="A359" s="150" t="s">
        <v>2824</v>
      </c>
      <c r="B359" s="150" t="s">
        <v>1085</v>
      </c>
      <c r="C359" s="150"/>
    </row>
    <row r="360" spans="1:3" ht="30" x14ac:dyDescent="0.25">
      <c r="A360" s="150" t="s">
        <v>2827</v>
      </c>
      <c r="B360" s="150" t="s">
        <v>1085</v>
      </c>
      <c r="C360" s="150"/>
    </row>
  </sheetData>
  <sortState ref="A251:C293">
    <sortCondition ref="A251:A293"/>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workbookViewId="0">
      <selection activeCell="C362" sqref="C362"/>
    </sheetView>
  </sheetViews>
  <sheetFormatPr defaultRowHeight="15" x14ac:dyDescent="0.25"/>
  <cols>
    <col min="1" max="1" width="11.28515625" style="148" customWidth="1"/>
    <col min="2" max="2" width="20.140625" style="148" customWidth="1"/>
    <col min="3" max="3" width="100.7109375" style="148" customWidth="1"/>
    <col min="4" max="16384" width="9.140625" style="148"/>
  </cols>
  <sheetData>
    <row r="1" spans="1:3" x14ac:dyDescent="0.25">
      <c r="A1" s="172" t="s">
        <v>1272</v>
      </c>
      <c r="B1" s="152" t="s">
        <v>1273</v>
      </c>
      <c r="C1" s="152" t="s">
        <v>2848</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131 (97 with no comments)</v>
      </c>
    </row>
    <row r="5" spans="1:3" s="151" customFormat="1" x14ac:dyDescent="0.25">
      <c r="B5" s="160" t="s">
        <v>899</v>
      </c>
      <c r="C5" s="159" t="str">
        <f>(TEXT(COUNTIF(B$11:B$360,B5),0))&amp;" ("&amp;TEXT(COUNTIFS($B$11:$B$360,B5,$C$11:$C$360,""),0)&amp;" with no comments)"</f>
        <v>42 (1 with no comments)</v>
      </c>
    </row>
    <row r="6" spans="1:3" s="151" customFormat="1" x14ac:dyDescent="0.25">
      <c r="B6" s="160" t="s">
        <v>898</v>
      </c>
      <c r="C6" s="159" t="str">
        <f>(TEXT(COUNTIF(B$11:B$360,B6),0))&amp;" ("&amp;TEXT(COUNTIFS($B$11:$B$360,B6,$C$11:$C$360,""),0)&amp;" with no comments)"</f>
        <v>159 (103 with no comments)</v>
      </c>
    </row>
    <row r="7" spans="1:3" s="151" customFormat="1" ht="15.75" thickBot="1" x14ac:dyDescent="0.3">
      <c r="B7" s="161" t="s">
        <v>42</v>
      </c>
      <c r="C7" s="159" t="str">
        <f>(TEXT(COUNTIF(B$11:B$360,B7),0))&amp;" ("&amp;TEXT(COUNTIFS($B$11:$B$360,B7,$C$11:$C$360,""),0)&amp;" with no comments)"</f>
        <v>18 (18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NDP-S005</v>
      </c>
      <c r="B9" s="205"/>
      <c r="C9" s="155"/>
    </row>
    <row r="10" spans="1:3" x14ac:dyDescent="0.25">
      <c r="A10" s="147" t="s">
        <v>1</v>
      </c>
      <c r="B10" s="147" t="s">
        <v>2528</v>
      </c>
      <c r="C10" s="147" t="s">
        <v>2529</v>
      </c>
    </row>
    <row r="11" spans="1:3" x14ac:dyDescent="0.25">
      <c r="A11" s="150" t="s">
        <v>2825</v>
      </c>
      <c r="B11" s="150" t="s">
        <v>897</v>
      </c>
      <c r="C11" s="150" t="s">
        <v>1263</v>
      </c>
    </row>
    <row r="12" spans="1:3" x14ac:dyDescent="0.25">
      <c r="A12" s="150" t="s">
        <v>2825</v>
      </c>
      <c r="B12" s="150" t="s">
        <v>897</v>
      </c>
      <c r="C12" s="150" t="s">
        <v>1256</v>
      </c>
    </row>
    <row r="13" spans="1:3" x14ac:dyDescent="0.25">
      <c r="A13" s="150" t="s">
        <v>2825</v>
      </c>
      <c r="B13" s="150" t="s">
        <v>897</v>
      </c>
      <c r="C13" s="150" t="s">
        <v>1211</v>
      </c>
    </row>
    <row r="14" spans="1:3" ht="30" x14ac:dyDescent="0.25">
      <c r="A14" s="150" t="s">
        <v>2823</v>
      </c>
      <c r="B14" s="150" t="s">
        <v>897</v>
      </c>
      <c r="C14" s="150" t="s">
        <v>1200</v>
      </c>
    </row>
    <row r="15" spans="1:3" ht="30" x14ac:dyDescent="0.25">
      <c r="A15" s="150" t="s">
        <v>2823</v>
      </c>
      <c r="B15" s="150" t="s">
        <v>897</v>
      </c>
      <c r="C15" s="150" t="s">
        <v>1203</v>
      </c>
    </row>
    <row r="16" spans="1:3" x14ac:dyDescent="0.25">
      <c r="A16" s="150" t="s">
        <v>2828</v>
      </c>
      <c r="B16" s="150" t="s">
        <v>897</v>
      </c>
      <c r="C16" s="150" t="s">
        <v>1236</v>
      </c>
    </row>
    <row r="17" spans="1:3" ht="30" x14ac:dyDescent="0.25">
      <c r="A17" s="150" t="s">
        <v>2828</v>
      </c>
      <c r="B17" s="150" t="s">
        <v>897</v>
      </c>
      <c r="C17" s="150" t="s">
        <v>3493</v>
      </c>
    </row>
    <row r="18" spans="1:3" x14ac:dyDescent="0.25">
      <c r="A18" s="150" t="s">
        <v>2828</v>
      </c>
      <c r="B18" s="150" t="s">
        <v>897</v>
      </c>
      <c r="C18" s="150" t="s">
        <v>1212</v>
      </c>
    </row>
    <row r="19" spans="1:3" ht="30" x14ac:dyDescent="0.25">
      <c r="A19" s="150" t="s">
        <v>2828</v>
      </c>
      <c r="B19" s="150" t="s">
        <v>897</v>
      </c>
      <c r="C19" s="150" t="s">
        <v>3494</v>
      </c>
    </row>
    <row r="20" spans="1:3" x14ac:dyDescent="0.25">
      <c r="A20" s="150" t="s">
        <v>2828</v>
      </c>
      <c r="B20" s="150" t="s">
        <v>897</v>
      </c>
      <c r="C20" s="150" t="s">
        <v>1214</v>
      </c>
    </row>
    <row r="21" spans="1:3" ht="30" x14ac:dyDescent="0.25">
      <c r="A21" s="150" t="s">
        <v>2827</v>
      </c>
      <c r="B21" s="150" t="s">
        <v>897</v>
      </c>
      <c r="C21" s="150" t="s">
        <v>1176</v>
      </c>
    </row>
    <row r="22" spans="1:3" ht="30" x14ac:dyDescent="0.25">
      <c r="A22" s="150" t="s">
        <v>2827</v>
      </c>
      <c r="B22" s="150" t="s">
        <v>897</v>
      </c>
      <c r="C22" s="150" t="s">
        <v>1239</v>
      </c>
    </row>
    <row r="23" spans="1:3" ht="30" x14ac:dyDescent="0.25">
      <c r="A23" s="150" t="s">
        <v>2827</v>
      </c>
      <c r="B23" s="150" t="s">
        <v>897</v>
      </c>
      <c r="C23" s="150" t="s">
        <v>1182</v>
      </c>
    </row>
    <row r="24" spans="1:3" ht="30" x14ac:dyDescent="0.25">
      <c r="A24" s="150" t="s">
        <v>2827</v>
      </c>
      <c r="B24" s="150" t="s">
        <v>897</v>
      </c>
      <c r="C24" s="150" t="s">
        <v>1250</v>
      </c>
    </row>
    <row r="25" spans="1:3" ht="30" x14ac:dyDescent="0.25">
      <c r="A25" s="150" t="s">
        <v>2827</v>
      </c>
      <c r="B25" s="150" t="s">
        <v>897</v>
      </c>
      <c r="C25" s="150" t="s">
        <v>1202</v>
      </c>
    </row>
    <row r="26" spans="1:3" ht="30" x14ac:dyDescent="0.25">
      <c r="A26" s="150" t="s">
        <v>2827</v>
      </c>
      <c r="B26" s="150" t="s">
        <v>897</v>
      </c>
      <c r="C26" s="150" t="s">
        <v>1170</v>
      </c>
    </row>
    <row r="27" spans="1:3" ht="30" x14ac:dyDescent="0.25">
      <c r="A27" s="150" t="s">
        <v>2827</v>
      </c>
      <c r="B27" s="150" t="s">
        <v>897</v>
      </c>
      <c r="C27" s="150" t="s">
        <v>1270</v>
      </c>
    </row>
    <row r="28" spans="1:3" x14ac:dyDescent="0.25">
      <c r="A28" s="150" t="s">
        <v>2824</v>
      </c>
      <c r="B28" s="150" t="s">
        <v>897</v>
      </c>
      <c r="C28" s="150" t="s">
        <v>1229</v>
      </c>
    </row>
    <row r="29" spans="1:3" x14ac:dyDescent="0.25">
      <c r="A29" s="150" t="s">
        <v>2824</v>
      </c>
      <c r="B29" s="150" t="s">
        <v>897</v>
      </c>
      <c r="C29" s="150" t="s">
        <v>1226</v>
      </c>
    </row>
    <row r="30" spans="1:3" x14ac:dyDescent="0.25">
      <c r="A30" s="150" t="s">
        <v>2824</v>
      </c>
      <c r="B30" s="150" t="s">
        <v>897</v>
      </c>
      <c r="C30" s="150" t="s">
        <v>1221</v>
      </c>
    </row>
    <row r="31" spans="1:3" x14ac:dyDescent="0.25">
      <c r="A31" s="150" t="s">
        <v>2824</v>
      </c>
      <c r="B31" s="150" t="s">
        <v>897</v>
      </c>
      <c r="C31" s="150" t="s">
        <v>1213</v>
      </c>
    </row>
    <row r="32" spans="1:3" x14ac:dyDescent="0.25">
      <c r="A32" s="150" t="s">
        <v>2824</v>
      </c>
      <c r="B32" s="150" t="s">
        <v>897</v>
      </c>
      <c r="C32" s="150" t="s">
        <v>1173</v>
      </c>
    </row>
    <row r="33" spans="1:3" x14ac:dyDescent="0.25">
      <c r="A33" s="150" t="s">
        <v>2824</v>
      </c>
      <c r="B33" s="150" t="s">
        <v>897</v>
      </c>
      <c r="C33" s="150" t="s">
        <v>1210</v>
      </c>
    </row>
    <row r="34" spans="1:3" x14ac:dyDescent="0.25">
      <c r="A34" s="150" t="s">
        <v>2826</v>
      </c>
      <c r="B34" s="150" t="s">
        <v>897</v>
      </c>
      <c r="C34" s="150" t="s">
        <v>1254</v>
      </c>
    </row>
    <row r="35" spans="1:3" x14ac:dyDescent="0.25">
      <c r="A35" s="150" t="s">
        <v>2826</v>
      </c>
      <c r="B35" s="150" t="s">
        <v>897</v>
      </c>
      <c r="C35" s="150" t="s">
        <v>1194</v>
      </c>
    </row>
    <row r="36" spans="1:3" x14ac:dyDescent="0.25">
      <c r="A36" s="150" t="s">
        <v>2826</v>
      </c>
      <c r="B36" s="150" t="s">
        <v>897</v>
      </c>
      <c r="C36" s="150" t="s">
        <v>1196</v>
      </c>
    </row>
    <row r="37" spans="1:3" x14ac:dyDescent="0.25">
      <c r="A37" s="150" t="s">
        <v>2829</v>
      </c>
      <c r="B37" s="150" t="s">
        <v>897</v>
      </c>
      <c r="C37" s="150" t="s">
        <v>1233</v>
      </c>
    </row>
    <row r="38" spans="1:3" ht="30" x14ac:dyDescent="0.25">
      <c r="A38" s="150" t="s">
        <v>2829</v>
      </c>
      <c r="B38" s="150" t="s">
        <v>897</v>
      </c>
      <c r="C38" s="150" t="s">
        <v>3338</v>
      </c>
    </row>
    <row r="39" spans="1:3" ht="30" x14ac:dyDescent="0.25">
      <c r="A39" s="150" t="s">
        <v>2829</v>
      </c>
      <c r="B39" s="150" t="s">
        <v>897</v>
      </c>
      <c r="C39" s="150" t="s">
        <v>1251</v>
      </c>
    </row>
    <row r="40" spans="1:3" x14ac:dyDescent="0.25">
      <c r="A40" s="150" t="s">
        <v>2829</v>
      </c>
      <c r="B40" s="150" t="s">
        <v>897</v>
      </c>
      <c r="C40" s="150" t="s">
        <v>1259</v>
      </c>
    </row>
    <row r="41" spans="1:3" x14ac:dyDescent="0.25">
      <c r="A41" s="150" t="s">
        <v>2829</v>
      </c>
      <c r="B41" s="150" t="s">
        <v>897</v>
      </c>
      <c r="C41" s="150" t="s">
        <v>1262</v>
      </c>
    </row>
    <row r="42" spans="1:3" x14ac:dyDescent="0.25">
      <c r="A42" s="150" t="s">
        <v>2829</v>
      </c>
      <c r="B42" s="150" t="s">
        <v>897</v>
      </c>
      <c r="C42" s="150" t="s">
        <v>1227</v>
      </c>
    </row>
    <row r="43" spans="1:3" x14ac:dyDescent="0.25">
      <c r="A43" s="150" t="s">
        <v>2829</v>
      </c>
      <c r="B43" s="150" t="s">
        <v>897</v>
      </c>
      <c r="C43" s="150" t="s">
        <v>1242</v>
      </c>
    </row>
    <row r="44" spans="1:3" x14ac:dyDescent="0.25">
      <c r="A44" s="150" t="s">
        <v>2829</v>
      </c>
      <c r="B44" s="150" t="s">
        <v>897</v>
      </c>
      <c r="C44" s="150" t="s">
        <v>1269</v>
      </c>
    </row>
    <row r="45" spans="1:3" hidden="1" x14ac:dyDescent="0.25">
      <c r="A45" s="150" t="s">
        <v>2825</v>
      </c>
      <c r="B45" s="150" t="s">
        <v>897</v>
      </c>
      <c r="C45" s="150"/>
    </row>
    <row r="46" spans="1:3" hidden="1" x14ac:dyDescent="0.25">
      <c r="A46" s="150" t="s">
        <v>2825</v>
      </c>
      <c r="B46" s="150" t="s">
        <v>897</v>
      </c>
      <c r="C46" s="150"/>
    </row>
    <row r="47" spans="1:3" hidden="1" x14ac:dyDescent="0.25">
      <c r="A47" s="150" t="s">
        <v>2825</v>
      </c>
      <c r="B47" s="150" t="s">
        <v>897</v>
      </c>
      <c r="C47" s="150"/>
    </row>
    <row r="48" spans="1:3" hidden="1" x14ac:dyDescent="0.25">
      <c r="A48" s="150" t="s">
        <v>2825</v>
      </c>
      <c r="B48" s="150" t="s">
        <v>897</v>
      </c>
      <c r="C48" s="150"/>
    </row>
    <row r="49" spans="1:3" hidden="1" x14ac:dyDescent="0.25">
      <c r="A49" s="150" t="s">
        <v>2825</v>
      </c>
      <c r="B49" s="150" t="s">
        <v>897</v>
      </c>
      <c r="C49" s="150"/>
    </row>
    <row r="50" spans="1:3" hidden="1" x14ac:dyDescent="0.25">
      <c r="A50" s="150" t="s">
        <v>2825</v>
      </c>
      <c r="B50" s="150" t="s">
        <v>897</v>
      </c>
      <c r="C50" s="150"/>
    </row>
    <row r="51" spans="1:3" hidden="1" x14ac:dyDescent="0.25">
      <c r="A51" s="150" t="s">
        <v>2828</v>
      </c>
      <c r="B51" s="150" t="s">
        <v>897</v>
      </c>
      <c r="C51" s="150"/>
    </row>
    <row r="52" spans="1:3" hidden="1" x14ac:dyDescent="0.25">
      <c r="A52" s="150" t="s">
        <v>2828</v>
      </c>
      <c r="B52" s="150" t="s">
        <v>897</v>
      </c>
      <c r="C52" s="150"/>
    </row>
    <row r="53" spans="1:3" hidden="1" x14ac:dyDescent="0.25">
      <c r="A53" s="150" t="s">
        <v>2828</v>
      </c>
      <c r="B53" s="150" t="s">
        <v>897</v>
      </c>
      <c r="C53" s="150"/>
    </row>
    <row r="54" spans="1:3" hidden="1" x14ac:dyDescent="0.25">
      <c r="A54" s="150" t="s">
        <v>2828</v>
      </c>
      <c r="B54" s="150" t="s">
        <v>897</v>
      </c>
      <c r="C54" s="150"/>
    </row>
    <row r="55" spans="1:3" ht="30" hidden="1" x14ac:dyDescent="0.25">
      <c r="A55" s="150" t="s">
        <v>2827</v>
      </c>
      <c r="B55" s="150" t="s">
        <v>897</v>
      </c>
      <c r="C55" s="150"/>
    </row>
    <row r="56" spans="1:3" ht="30" hidden="1" x14ac:dyDescent="0.25">
      <c r="A56" s="150" t="s">
        <v>2827</v>
      </c>
      <c r="B56" s="150" t="s">
        <v>897</v>
      </c>
      <c r="C56" s="150"/>
    </row>
    <row r="57" spans="1:3" ht="30" hidden="1" x14ac:dyDescent="0.25">
      <c r="A57" s="150" t="s">
        <v>2827</v>
      </c>
      <c r="B57" s="150" t="s">
        <v>897</v>
      </c>
      <c r="C57" s="150"/>
    </row>
    <row r="58" spans="1:3" ht="30" hidden="1" x14ac:dyDescent="0.25">
      <c r="A58" s="150" t="s">
        <v>2827</v>
      </c>
      <c r="B58" s="150" t="s">
        <v>897</v>
      </c>
      <c r="C58" s="150"/>
    </row>
    <row r="59" spans="1:3" ht="30" hidden="1" x14ac:dyDescent="0.25">
      <c r="A59" s="150" t="s">
        <v>2827</v>
      </c>
      <c r="B59" s="150" t="s">
        <v>897</v>
      </c>
      <c r="C59" s="150"/>
    </row>
    <row r="60" spans="1:3" ht="30" hidden="1" x14ac:dyDescent="0.25">
      <c r="A60" s="150" t="s">
        <v>2827</v>
      </c>
      <c r="B60" s="150" t="s">
        <v>897</v>
      </c>
      <c r="C60" s="150"/>
    </row>
    <row r="61" spans="1:3" ht="30" hidden="1" x14ac:dyDescent="0.25">
      <c r="A61" s="150" t="s">
        <v>2827</v>
      </c>
      <c r="B61" s="150" t="s">
        <v>897</v>
      </c>
      <c r="C61" s="150"/>
    </row>
    <row r="62" spans="1:3" ht="30" hidden="1" x14ac:dyDescent="0.25">
      <c r="A62" s="150" t="s">
        <v>2827</v>
      </c>
      <c r="B62" s="150" t="s">
        <v>897</v>
      </c>
      <c r="C62" s="150"/>
    </row>
    <row r="63" spans="1:3" ht="30" hidden="1" x14ac:dyDescent="0.25">
      <c r="A63" s="150" t="s">
        <v>2827</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idden="1" x14ac:dyDescent="0.25">
      <c r="A72" s="150" t="s">
        <v>2828</v>
      </c>
      <c r="B72" s="150" t="s">
        <v>897</v>
      </c>
      <c r="C72" s="150"/>
    </row>
    <row r="73" spans="1:3" hidden="1" x14ac:dyDescent="0.25">
      <c r="A73" s="150" t="s">
        <v>2828</v>
      </c>
      <c r="B73" s="150" t="s">
        <v>897</v>
      </c>
      <c r="C73" s="150"/>
    </row>
    <row r="74" spans="1:3" hidden="1" x14ac:dyDescent="0.25">
      <c r="A74" s="150" t="s">
        <v>2828</v>
      </c>
      <c r="B74" s="150" t="s">
        <v>897</v>
      </c>
      <c r="C74" s="150"/>
    </row>
    <row r="75" spans="1:3" hidden="1" x14ac:dyDescent="0.25">
      <c r="A75" s="150" t="s">
        <v>2828</v>
      </c>
      <c r="B75" s="150" t="s">
        <v>897</v>
      </c>
      <c r="C75" s="150"/>
    </row>
    <row r="76" spans="1:3" hidden="1" x14ac:dyDescent="0.25">
      <c r="A76" s="150" t="s">
        <v>2824</v>
      </c>
      <c r="B76" s="150" t="s">
        <v>897</v>
      </c>
      <c r="C76" s="150"/>
    </row>
    <row r="77" spans="1:3" hidden="1" x14ac:dyDescent="0.25">
      <c r="A77" s="150" t="s">
        <v>2826</v>
      </c>
      <c r="B77" s="150" t="s">
        <v>897</v>
      </c>
      <c r="C77" s="150"/>
    </row>
    <row r="78" spans="1:3" hidden="1" x14ac:dyDescent="0.25">
      <c r="A78" s="150" t="s">
        <v>2826</v>
      </c>
      <c r="B78" s="150" t="s">
        <v>897</v>
      </c>
      <c r="C78" s="150"/>
    </row>
    <row r="79" spans="1:3" hidden="1" x14ac:dyDescent="0.25">
      <c r="A79" s="150" t="s">
        <v>2826</v>
      </c>
      <c r="B79" s="150" t="s">
        <v>897</v>
      </c>
      <c r="C79" s="150"/>
    </row>
    <row r="80" spans="1:3" hidden="1" x14ac:dyDescent="0.25">
      <c r="A80" s="150" t="s">
        <v>2825</v>
      </c>
      <c r="B80" s="150" t="s">
        <v>897</v>
      </c>
      <c r="C80" s="150"/>
    </row>
    <row r="81" spans="1:3" hidden="1" x14ac:dyDescent="0.25">
      <c r="A81" s="150" t="s">
        <v>2825</v>
      </c>
      <c r="B81" s="150" t="s">
        <v>897</v>
      </c>
      <c r="C81" s="150"/>
    </row>
    <row r="82" spans="1:3" hidden="1" x14ac:dyDescent="0.25">
      <c r="A82" s="150" t="s">
        <v>2826</v>
      </c>
      <c r="B82" s="150" t="s">
        <v>897</v>
      </c>
      <c r="C82" s="150"/>
    </row>
    <row r="83" spans="1:3" hidden="1" x14ac:dyDescent="0.25">
      <c r="A83" s="150" t="s">
        <v>2826</v>
      </c>
      <c r="B83" s="150" t="s">
        <v>897</v>
      </c>
      <c r="C83" s="150"/>
    </row>
    <row r="84" spans="1:3" hidden="1" x14ac:dyDescent="0.25">
      <c r="A84" s="150" t="s">
        <v>2829</v>
      </c>
      <c r="B84" s="150" t="s">
        <v>897</v>
      </c>
      <c r="C84" s="150"/>
    </row>
    <row r="85" spans="1:3" hidden="1" x14ac:dyDescent="0.25">
      <c r="A85" s="150" t="s">
        <v>2829</v>
      </c>
      <c r="B85" s="150" t="s">
        <v>897</v>
      </c>
      <c r="C85" s="150"/>
    </row>
    <row r="86" spans="1:3" hidden="1" x14ac:dyDescent="0.25">
      <c r="A86" s="150" t="s">
        <v>2829</v>
      </c>
      <c r="B86" s="150" t="s">
        <v>897</v>
      </c>
      <c r="C86" s="150"/>
    </row>
    <row r="87" spans="1:3" hidden="1" x14ac:dyDescent="0.25">
      <c r="A87" s="150" t="s">
        <v>2829</v>
      </c>
      <c r="B87" s="150" t="s">
        <v>897</v>
      </c>
      <c r="C87" s="150"/>
    </row>
    <row r="88" spans="1:3" hidden="1" x14ac:dyDescent="0.25">
      <c r="A88" s="150" t="s">
        <v>2829</v>
      </c>
      <c r="B88" s="150" t="s">
        <v>897</v>
      </c>
      <c r="C88" s="150"/>
    </row>
    <row r="89" spans="1:3" hidden="1" x14ac:dyDescent="0.25">
      <c r="A89" s="150" t="s">
        <v>2829</v>
      </c>
      <c r="B89" s="150" t="s">
        <v>897</v>
      </c>
      <c r="C89" s="150"/>
    </row>
    <row r="90" spans="1:3" hidden="1" x14ac:dyDescent="0.25">
      <c r="A90" s="150" t="s">
        <v>2829</v>
      </c>
      <c r="B90" s="150" t="s">
        <v>897</v>
      </c>
      <c r="C90" s="150"/>
    </row>
    <row r="91" spans="1:3" hidden="1" x14ac:dyDescent="0.25">
      <c r="A91" s="150" t="s">
        <v>2829</v>
      </c>
      <c r="B91" s="150" t="s">
        <v>897</v>
      </c>
      <c r="C91" s="150"/>
    </row>
    <row r="92" spans="1:3" hidden="1" x14ac:dyDescent="0.25">
      <c r="A92" s="150" t="s">
        <v>2829</v>
      </c>
      <c r="B92" s="150" t="s">
        <v>897</v>
      </c>
      <c r="C92" s="150"/>
    </row>
    <row r="93" spans="1:3" hidden="1" x14ac:dyDescent="0.25">
      <c r="A93" s="150" t="s">
        <v>2829</v>
      </c>
      <c r="B93" s="150" t="s">
        <v>897</v>
      </c>
      <c r="C93" s="150"/>
    </row>
    <row r="94" spans="1:3" hidden="1" x14ac:dyDescent="0.25">
      <c r="A94" s="150" t="s">
        <v>2829</v>
      </c>
      <c r="B94" s="150" t="s">
        <v>897</v>
      </c>
      <c r="C94" s="150"/>
    </row>
    <row r="95" spans="1:3" hidden="1" x14ac:dyDescent="0.25">
      <c r="A95" s="150" t="s">
        <v>2829</v>
      </c>
      <c r="B95" s="150" t="s">
        <v>897</v>
      </c>
      <c r="C95" s="150"/>
    </row>
    <row r="96" spans="1:3" hidden="1" x14ac:dyDescent="0.25">
      <c r="A96" s="150" t="s">
        <v>2829</v>
      </c>
      <c r="B96" s="150" t="s">
        <v>897</v>
      </c>
      <c r="C96" s="150"/>
    </row>
    <row r="97" spans="1:3" hidden="1" x14ac:dyDescent="0.25">
      <c r="A97" s="150" t="s">
        <v>2829</v>
      </c>
      <c r="B97" s="150" t="s">
        <v>897</v>
      </c>
      <c r="C97" s="150"/>
    </row>
    <row r="98" spans="1:3" hidden="1" x14ac:dyDescent="0.25">
      <c r="A98" s="150" t="s">
        <v>2829</v>
      </c>
      <c r="B98" s="150" t="s">
        <v>897</v>
      </c>
      <c r="C98" s="150"/>
    </row>
    <row r="99" spans="1:3" hidden="1" x14ac:dyDescent="0.25">
      <c r="A99" s="150" t="s">
        <v>2829</v>
      </c>
      <c r="B99" s="150" t="s">
        <v>897</v>
      </c>
      <c r="C99" s="150"/>
    </row>
    <row r="100" spans="1:3" hidden="1" x14ac:dyDescent="0.25">
      <c r="A100" s="150" t="s">
        <v>2829</v>
      </c>
      <c r="B100" s="150" t="s">
        <v>897</v>
      </c>
      <c r="C100" s="150"/>
    </row>
    <row r="101" spans="1:3" hidden="1" x14ac:dyDescent="0.25">
      <c r="A101" s="150" t="s">
        <v>2829</v>
      </c>
      <c r="B101" s="150" t="s">
        <v>897</v>
      </c>
      <c r="C101" s="150"/>
    </row>
    <row r="102" spans="1:3" hidden="1" x14ac:dyDescent="0.25">
      <c r="A102" s="150" t="s">
        <v>2829</v>
      </c>
      <c r="B102" s="150" t="s">
        <v>897</v>
      </c>
      <c r="C102" s="150"/>
    </row>
    <row r="103" spans="1:3" hidden="1" x14ac:dyDescent="0.25">
      <c r="A103" s="150" t="s">
        <v>2829</v>
      </c>
      <c r="B103" s="150" t="s">
        <v>897</v>
      </c>
      <c r="C103" s="150"/>
    </row>
    <row r="104" spans="1:3" hidden="1" x14ac:dyDescent="0.25">
      <c r="A104" s="150" t="s">
        <v>2829</v>
      </c>
      <c r="B104" s="150" t="s">
        <v>897</v>
      </c>
      <c r="C104" s="150"/>
    </row>
    <row r="105" spans="1:3" hidden="1" x14ac:dyDescent="0.25">
      <c r="A105" s="150" t="s">
        <v>2829</v>
      </c>
      <c r="B105" s="150" t="s">
        <v>897</v>
      </c>
      <c r="C105" s="150"/>
    </row>
    <row r="106" spans="1:3" hidden="1" x14ac:dyDescent="0.25">
      <c r="A106" s="150" t="s">
        <v>2829</v>
      </c>
      <c r="B106" s="150" t="s">
        <v>897</v>
      </c>
      <c r="C106" s="150"/>
    </row>
    <row r="107" spans="1:3" hidden="1" x14ac:dyDescent="0.25">
      <c r="A107" s="150" t="s">
        <v>2829</v>
      </c>
      <c r="B107" s="150" t="s">
        <v>897</v>
      </c>
      <c r="C107" s="150"/>
    </row>
    <row r="108" spans="1:3" hidden="1" x14ac:dyDescent="0.25">
      <c r="A108" s="150" t="s">
        <v>2829</v>
      </c>
      <c r="B108" s="150" t="s">
        <v>897</v>
      </c>
      <c r="C108" s="150"/>
    </row>
    <row r="109" spans="1:3" hidden="1" x14ac:dyDescent="0.25">
      <c r="A109" s="150" t="s">
        <v>2829</v>
      </c>
      <c r="B109" s="150" t="s">
        <v>897</v>
      </c>
      <c r="C109" s="150"/>
    </row>
    <row r="110" spans="1:3" hidden="1" x14ac:dyDescent="0.25">
      <c r="A110" s="150" t="s">
        <v>2829</v>
      </c>
      <c r="B110" s="150" t="s">
        <v>897</v>
      </c>
      <c r="C110" s="150"/>
    </row>
    <row r="111" spans="1:3" hidden="1" x14ac:dyDescent="0.25">
      <c r="A111" s="150" t="s">
        <v>2829</v>
      </c>
      <c r="B111" s="150" t="s">
        <v>897</v>
      </c>
      <c r="C111" s="150"/>
    </row>
    <row r="112" spans="1:3" hidden="1" x14ac:dyDescent="0.25">
      <c r="A112" s="150" t="s">
        <v>2829</v>
      </c>
      <c r="B112" s="150" t="s">
        <v>897</v>
      </c>
      <c r="C112" s="150"/>
    </row>
    <row r="113" spans="1:3" hidden="1" x14ac:dyDescent="0.25">
      <c r="A113" s="150" t="s">
        <v>2829</v>
      </c>
      <c r="B113" s="150" t="s">
        <v>897</v>
      </c>
      <c r="C113" s="150"/>
    </row>
    <row r="114" spans="1:3" hidden="1" x14ac:dyDescent="0.25">
      <c r="A114" s="150" t="s">
        <v>2829</v>
      </c>
      <c r="B114" s="150" t="s">
        <v>897</v>
      </c>
      <c r="C114" s="150"/>
    </row>
    <row r="115" spans="1:3" hidden="1" x14ac:dyDescent="0.25">
      <c r="A115" s="150" t="s">
        <v>2829</v>
      </c>
      <c r="B115" s="150" t="s">
        <v>897</v>
      </c>
      <c r="C115" s="150"/>
    </row>
    <row r="116" spans="1:3" hidden="1" x14ac:dyDescent="0.25">
      <c r="A116" s="150" t="s">
        <v>2829</v>
      </c>
      <c r="B116" s="150" t="s">
        <v>897</v>
      </c>
      <c r="C116" s="150"/>
    </row>
    <row r="117" spans="1:3" hidden="1" x14ac:dyDescent="0.25">
      <c r="A117" s="150" t="s">
        <v>2829</v>
      </c>
      <c r="B117" s="150" t="s">
        <v>897</v>
      </c>
      <c r="C117" s="150"/>
    </row>
    <row r="118" spans="1:3" hidden="1" x14ac:dyDescent="0.25">
      <c r="A118" s="150" t="s">
        <v>2829</v>
      </c>
      <c r="B118" s="150" t="s">
        <v>897</v>
      </c>
      <c r="C118" s="150"/>
    </row>
    <row r="119" spans="1:3" hidden="1" x14ac:dyDescent="0.25">
      <c r="A119" s="150" t="s">
        <v>2824</v>
      </c>
      <c r="B119" s="150" t="s">
        <v>897</v>
      </c>
      <c r="C119" s="150"/>
    </row>
    <row r="120" spans="1:3" hidden="1" x14ac:dyDescent="0.25">
      <c r="A120" s="150" t="s">
        <v>2824</v>
      </c>
      <c r="B120" s="150" t="s">
        <v>897</v>
      </c>
      <c r="C120" s="150"/>
    </row>
    <row r="121" spans="1:3" hidden="1" x14ac:dyDescent="0.25">
      <c r="A121" s="150" t="s">
        <v>2824</v>
      </c>
      <c r="B121" s="150" t="s">
        <v>897</v>
      </c>
      <c r="C121" s="150"/>
    </row>
    <row r="122" spans="1:3" hidden="1" x14ac:dyDescent="0.25">
      <c r="A122" s="150" t="s">
        <v>2824</v>
      </c>
      <c r="B122" s="150" t="s">
        <v>897</v>
      </c>
      <c r="C122" s="150"/>
    </row>
    <row r="123" spans="1:3" hidden="1" x14ac:dyDescent="0.25">
      <c r="A123" s="150" t="s">
        <v>2824</v>
      </c>
      <c r="B123" s="150" t="s">
        <v>897</v>
      </c>
      <c r="C123" s="150"/>
    </row>
    <row r="124" spans="1:3" hidden="1" x14ac:dyDescent="0.25">
      <c r="A124" s="150" t="s">
        <v>2824</v>
      </c>
      <c r="B124" s="150" t="s">
        <v>897</v>
      </c>
      <c r="C124" s="150"/>
    </row>
    <row r="125" spans="1:3" hidden="1" x14ac:dyDescent="0.25">
      <c r="A125" s="150" t="s">
        <v>2824</v>
      </c>
      <c r="B125" s="150" t="s">
        <v>897</v>
      </c>
      <c r="C125" s="150"/>
    </row>
    <row r="126" spans="1:3" hidden="1" x14ac:dyDescent="0.25">
      <c r="A126" s="150" t="s">
        <v>2824</v>
      </c>
      <c r="B126" s="150" t="s">
        <v>897</v>
      </c>
      <c r="C126" s="150"/>
    </row>
    <row r="127" spans="1:3" ht="30" hidden="1" x14ac:dyDescent="0.25">
      <c r="A127" s="150" t="s">
        <v>2827</v>
      </c>
      <c r="B127" s="150" t="s">
        <v>897</v>
      </c>
      <c r="C127" s="150"/>
    </row>
    <row r="128" spans="1:3" ht="30" hidden="1" x14ac:dyDescent="0.25">
      <c r="A128" s="150" t="s">
        <v>2827</v>
      </c>
      <c r="B128" s="150" t="s">
        <v>897</v>
      </c>
      <c r="C128" s="150"/>
    </row>
    <row r="129" spans="1:3" ht="30" hidden="1" x14ac:dyDescent="0.25">
      <c r="A129" s="150" t="s">
        <v>2827</v>
      </c>
      <c r="B129" s="150" t="s">
        <v>897</v>
      </c>
      <c r="C129" s="150"/>
    </row>
    <row r="130" spans="1:3" ht="30" hidden="1" x14ac:dyDescent="0.25">
      <c r="A130" s="150" t="s">
        <v>2827</v>
      </c>
      <c r="B130" s="150" t="s">
        <v>897</v>
      </c>
      <c r="C130" s="150"/>
    </row>
    <row r="131" spans="1:3" ht="30" hidden="1" x14ac:dyDescent="0.25">
      <c r="A131" s="150" t="s">
        <v>2827</v>
      </c>
      <c r="B131" s="150" t="s">
        <v>897</v>
      </c>
      <c r="C131" s="150"/>
    </row>
    <row r="132" spans="1:3" hidden="1" x14ac:dyDescent="0.25">
      <c r="A132" s="150" t="s">
        <v>2825</v>
      </c>
      <c r="B132" s="150" t="s">
        <v>897</v>
      </c>
      <c r="C132" s="150"/>
    </row>
    <row r="133" spans="1:3" hidden="1" x14ac:dyDescent="0.25">
      <c r="A133" s="150" t="s">
        <v>2825</v>
      </c>
      <c r="B133" s="150" t="s">
        <v>897</v>
      </c>
      <c r="C133" s="150"/>
    </row>
    <row r="134" spans="1:3" hidden="1" x14ac:dyDescent="0.25">
      <c r="A134" s="150" t="s">
        <v>2825</v>
      </c>
      <c r="B134" s="150" t="s">
        <v>897</v>
      </c>
      <c r="C134" s="150"/>
    </row>
    <row r="135" spans="1:3" hidden="1" x14ac:dyDescent="0.25">
      <c r="A135" s="150" t="s">
        <v>2825</v>
      </c>
      <c r="B135" s="150" t="s">
        <v>897</v>
      </c>
      <c r="C135" s="150"/>
    </row>
    <row r="136" spans="1:3" hidden="1" x14ac:dyDescent="0.25">
      <c r="A136" s="150" t="s">
        <v>2825</v>
      </c>
      <c r="B136" s="150" t="s">
        <v>897</v>
      </c>
      <c r="C136" s="150"/>
    </row>
    <row r="137" spans="1:3" ht="30" hidden="1" x14ac:dyDescent="0.25">
      <c r="A137" s="150" t="s">
        <v>2827</v>
      </c>
      <c r="B137" s="150" t="s">
        <v>897</v>
      </c>
      <c r="C137" s="150"/>
    </row>
    <row r="138" spans="1:3" ht="30" hidden="1" x14ac:dyDescent="0.25">
      <c r="A138" s="150" t="s">
        <v>2827</v>
      </c>
      <c r="B138" s="150" t="s">
        <v>897</v>
      </c>
      <c r="C138" s="150"/>
    </row>
    <row r="139" spans="1:3" ht="30" hidden="1" x14ac:dyDescent="0.25">
      <c r="A139" s="150" t="s">
        <v>2827</v>
      </c>
      <c r="B139" s="150" t="s">
        <v>897</v>
      </c>
      <c r="C139" s="150"/>
    </row>
    <row r="140" spans="1:3" ht="30" hidden="1" x14ac:dyDescent="0.25">
      <c r="A140" s="150" t="s">
        <v>2827</v>
      </c>
      <c r="B140" s="150" t="s">
        <v>897</v>
      </c>
      <c r="C140" s="150"/>
    </row>
    <row r="141" spans="1:3" ht="30" hidden="1" x14ac:dyDescent="0.25">
      <c r="A141" s="150" t="s">
        <v>2827</v>
      </c>
      <c r="B141" s="150" t="s">
        <v>897</v>
      </c>
      <c r="C141" s="150"/>
    </row>
    <row r="142" spans="1:3" x14ac:dyDescent="0.25">
      <c r="A142" s="150" t="s">
        <v>2825</v>
      </c>
      <c r="B142" s="150" t="s">
        <v>899</v>
      </c>
      <c r="C142" s="150" t="s">
        <v>1199</v>
      </c>
    </row>
    <row r="143" spans="1:3" ht="30" x14ac:dyDescent="0.25">
      <c r="A143" s="150" t="s">
        <v>2825</v>
      </c>
      <c r="B143" s="150" t="s">
        <v>899</v>
      </c>
      <c r="C143" s="150" t="s">
        <v>1177</v>
      </c>
    </row>
    <row r="144" spans="1:3" x14ac:dyDescent="0.25">
      <c r="A144" s="150" t="s">
        <v>2825</v>
      </c>
      <c r="B144" s="150" t="s">
        <v>899</v>
      </c>
      <c r="C144" s="150" t="s">
        <v>1265</v>
      </c>
    </row>
    <row r="145" spans="1:3" x14ac:dyDescent="0.25">
      <c r="A145" s="150" t="s">
        <v>2825</v>
      </c>
      <c r="B145" s="150" t="s">
        <v>899</v>
      </c>
      <c r="C145" s="150" t="s">
        <v>1223</v>
      </c>
    </row>
    <row r="146" spans="1:3" ht="45" x14ac:dyDescent="0.25">
      <c r="A146" s="150" t="s">
        <v>2825</v>
      </c>
      <c r="B146" s="150" t="s">
        <v>899</v>
      </c>
      <c r="C146" s="150" t="s">
        <v>1183</v>
      </c>
    </row>
    <row r="147" spans="1:3" x14ac:dyDescent="0.25">
      <c r="A147" s="150" t="s">
        <v>2825</v>
      </c>
      <c r="B147" s="150" t="s">
        <v>899</v>
      </c>
      <c r="C147" s="150" t="s">
        <v>1255</v>
      </c>
    </row>
    <row r="148" spans="1:3" ht="30" x14ac:dyDescent="0.25">
      <c r="A148" s="150" t="s">
        <v>2823</v>
      </c>
      <c r="B148" s="150" t="s">
        <v>899</v>
      </c>
      <c r="C148" s="150" t="s">
        <v>1184</v>
      </c>
    </row>
    <row r="149" spans="1:3" ht="30" x14ac:dyDescent="0.25">
      <c r="A149" s="150" t="s">
        <v>2823</v>
      </c>
      <c r="B149" s="150" t="s">
        <v>899</v>
      </c>
      <c r="C149" s="150" t="s">
        <v>3339</v>
      </c>
    </row>
    <row r="150" spans="1:3" ht="30" x14ac:dyDescent="0.25">
      <c r="A150" s="150" t="s">
        <v>2823</v>
      </c>
      <c r="B150" s="150" t="s">
        <v>899</v>
      </c>
      <c r="C150" s="150" t="s">
        <v>1169</v>
      </c>
    </row>
    <row r="151" spans="1:3" x14ac:dyDescent="0.25">
      <c r="A151" s="150" t="s">
        <v>2828</v>
      </c>
      <c r="B151" s="150" t="s">
        <v>899</v>
      </c>
      <c r="C151" s="150" t="s">
        <v>1245</v>
      </c>
    </row>
    <row r="152" spans="1:3" x14ac:dyDescent="0.25">
      <c r="A152" s="150" t="s">
        <v>2828</v>
      </c>
      <c r="B152" s="150" t="s">
        <v>899</v>
      </c>
      <c r="C152" s="150" t="s">
        <v>1260</v>
      </c>
    </row>
    <row r="153" spans="1:3" ht="30" x14ac:dyDescent="0.25">
      <c r="A153" s="150" t="s">
        <v>2828</v>
      </c>
      <c r="B153" s="150" t="s">
        <v>899</v>
      </c>
      <c r="C153" s="150" t="s">
        <v>3340</v>
      </c>
    </row>
    <row r="154" spans="1:3" ht="30" x14ac:dyDescent="0.25">
      <c r="A154" s="150" t="s">
        <v>2828</v>
      </c>
      <c r="B154" s="150" t="s">
        <v>899</v>
      </c>
      <c r="C154" s="150" t="s">
        <v>1201</v>
      </c>
    </row>
    <row r="155" spans="1:3" ht="30" x14ac:dyDescent="0.25">
      <c r="A155" s="150" t="s">
        <v>2828</v>
      </c>
      <c r="B155" s="150" t="s">
        <v>899</v>
      </c>
      <c r="C155" s="150" t="s">
        <v>3341</v>
      </c>
    </row>
    <row r="156" spans="1:3" ht="30" x14ac:dyDescent="0.25">
      <c r="A156" s="150" t="s">
        <v>2828</v>
      </c>
      <c r="B156" s="150" t="s">
        <v>899</v>
      </c>
      <c r="C156" s="150" t="s">
        <v>1271</v>
      </c>
    </row>
    <row r="157" spans="1:3" x14ac:dyDescent="0.25">
      <c r="A157" s="150" t="s">
        <v>2828</v>
      </c>
      <c r="B157" s="150" t="s">
        <v>899</v>
      </c>
      <c r="C157" s="150" t="s">
        <v>1220</v>
      </c>
    </row>
    <row r="158" spans="1:3" ht="45" x14ac:dyDescent="0.25">
      <c r="A158" s="150" t="s">
        <v>2828</v>
      </c>
      <c r="B158" s="150" t="s">
        <v>899</v>
      </c>
      <c r="C158" s="150" t="s">
        <v>2982</v>
      </c>
    </row>
    <row r="159" spans="1:3" ht="30" x14ac:dyDescent="0.25">
      <c r="A159" s="150" t="s">
        <v>2827</v>
      </c>
      <c r="B159" s="150" t="s">
        <v>899</v>
      </c>
      <c r="C159" s="150" t="s">
        <v>1204</v>
      </c>
    </row>
    <row r="160" spans="1:3" ht="30" x14ac:dyDescent="0.25">
      <c r="A160" s="150" t="s">
        <v>2827</v>
      </c>
      <c r="B160" s="150" t="s">
        <v>899</v>
      </c>
      <c r="C160" s="150" t="s">
        <v>1207</v>
      </c>
    </row>
    <row r="161" spans="1:3" ht="30" x14ac:dyDescent="0.25">
      <c r="A161" s="150" t="s">
        <v>2827</v>
      </c>
      <c r="B161" s="150" t="s">
        <v>899</v>
      </c>
      <c r="C161" s="150" t="s">
        <v>1197</v>
      </c>
    </row>
    <row r="162" spans="1:3" ht="30" x14ac:dyDescent="0.25">
      <c r="A162" s="150" t="s">
        <v>2827</v>
      </c>
      <c r="B162" s="150" t="s">
        <v>899</v>
      </c>
      <c r="C162" s="150" t="s">
        <v>1224</v>
      </c>
    </row>
    <row r="163" spans="1:3" ht="30" x14ac:dyDescent="0.25">
      <c r="A163" s="150" t="s">
        <v>2827</v>
      </c>
      <c r="B163" s="150" t="s">
        <v>899</v>
      </c>
      <c r="C163" s="150" t="s">
        <v>1230</v>
      </c>
    </row>
    <row r="164" spans="1:3" ht="30" x14ac:dyDescent="0.25">
      <c r="A164" s="150" t="s">
        <v>2827</v>
      </c>
      <c r="B164" s="150" t="s">
        <v>899</v>
      </c>
      <c r="C164" s="150" t="s">
        <v>3161</v>
      </c>
    </row>
    <row r="165" spans="1:3" ht="30" x14ac:dyDescent="0.25">
      <c r="A165" s="150" t="s">
        <v>2827</v>
      </c>
      <c r="B165" s="150" t="s">
        <v>899</v>
      </c>
      <c r="C165" s="150" t="s">
        <v>1238</v>
      </c>
    </row>
    <row r="166" spans="1:3" ht="30" x14ac:dyDescent="0.25">
      <c r="A166" s="150" t="s">
        <v>2824</v>
      </c>
      <c r="B166" s="150" t="s">
        <v>899</v>
      </c>
      <c r="C166" s="150" t="s">
        <v>1237</v>
      </c>
    </row>
    <row r="167" spans="1:3" ht="30" x14ac:dyDescent="0.25">
      <c r="A167" s="150" t="s">
        <v>2824</v>
      </c>
      <c r="B167" s="150" t="s">
        <v>899</v>
      </c>
      <c r="C167" s="150" t="s">
        <v>1243</v>
      </c>
    </row>
    <row r="168" spans="1:3" ht="30" x14ac:dyDescent="0.25">
      <c r="A168" s="150" t="s">
        <v>2824</v>
      </c>
      <c r="B168" s="150" t="s">
        <v>899</v>
      </c>
      <c r="C168" s="150" t="s">
        <v>2908</v>
      </c>
    </row>
    <row r="169" spans="1:3" x14ac:dyDescent="0.25">
      <c r="A169" s="150" t="s">
        <v>2824</v>
      </c>
      <c r="B169" s="150" t="s">
        <v>899</v>
      </c>
      <c r="C169" s="150" t="s">
        <v>1249</v>
      </c>
    </row>
    <row r="170" spans="1:3" ht="30" x14ac:dyDescent="0.25">
      <c r="A170" s="150" t="s">
        <v>2824</v>
      </c>
      <c r="B170" s="150" t="s">
        <v>899</v>
      </c>
      <c r="C170" s="150" t="s">
        <v>1172</v>
      </c>
    </row>
    <row r="171" spans="1:3" x14ac:dyDescent="0.25">
      <c r="A171" s="150" t="s">
        <v>2824</v>
      </c>
      <c r="B171" s="150" t="s">
        <v>899</v>
      </c>
      <c r="C171" s="150" t="s">
        <v>1181</v>
      </c>
    </row>
    <row r="172" spans="1:3" x14ac:dyDescent="0.25">
      <c r="A172" s="150" t="s">
        <v>2824</v>
      </c>
      <c r="B172" s="150" t="s">
        <v>899</v>
      </c>
      <c r="C172" s="150" t="s">
        <v>1219</v>
      </c>
    </row>
    <row r="173" spans="1:3" ht="30" x14ac:dyDescent="0.25">
      <c r="A173" s="150" t="s">
        <v>2824</v>
      </c>
      <c r="B173" s="150" t="s">
        <v>899</v>
      </c>
      <c r="C173" s="150" t="s">
        <v>2983</v>
      </c>
    </row>
    <row r="174" spans="1:3" x14ac:dyDescent="0.25">
      <c r="A174" s="150" t="s">
        <v>2824</v>
      </c>
      <c r="B174" s="150" t="s">
        <v>899</v>
      </c>
      <c r="C174" s="150"/>
    </row>
    <row r="175" spans="1:3" x14ac:dyDescent="0.25">
      <c r="A175" s="150" t="s">
        <v>2826</v>
      </c>
      <c r="B175" s="150" t="s">
        <v>899</v>
      </c>
      <c r="C175" s="150" t="s">
        <v>1209</v>
      </c>
    </row>
    <row r="176" spans="1:3" x14ac:dyDescent="0.25">
      <c r="A176" s="150" t="s">
        <v>2826</v>
      </c>
      <c r="B176" s="150" t="s">
        <v>899</v>
      </c>
      <c r="C176" s="150" t="s">
        <v>1257</v>
      </c>
    </row>
    <row r="177" spans="1:3" ht="30" x14ac:dyDescent="0.25">
      <c r="A177" s="150" t="s">
        <v>2826</v>
      </c>
      <c r="B177" s="150" t="s">
        <v>899</v>
      </c>
      <c r="C177" s="150" t="s">
        <v>1205</v>
      </c>
    </row>
    <row r="178" spans="1:3" x14ac:dyDescent="0.25">
      <c r="A178" s="150" t="s">
        <v>2829</v>
      </c>
      <c r="B178" s="150" t="s">
        <v>899</v>
      </c>
      <c r="C178" s="150" t="s">
        <v>1261</v>
      </c>
    </row>
    <row r="179" spans="1:3" x14ac:dyDescent="0.25">
      <c r="A179" s="150" t="s">
        <v>2829</v>
      </c>
      <c r="B179" s="150" t="s">
        <v>899</v>
      </c>
      <c r="C179" s="150" t="s">
        <v>1258</v>
      </c>
    </row>
    <row r="180" spans="1:3" x14ac:dyDescent="0.25">
      <c r="A180" s="150" t="s">
        <v>2829</v>
      </c>
      <c r="B180" s="150" t="s">
        <v>899</v>
      </c>
      <c r="C180" s="150" t="s">
        <v>2909</v>
      </c>
    </row>
    <row r="181" spans="1:3" x14ac:dyDescent="0.25">
      <c r="A181" s="150" t="s">
        <v>2829</v>
      </c>
      <c r="B181" s="150" t="s">
        <v>899</v>
      </c>
      <c r="C181" s="150" t="s">
        <v>1253</v>
      </c>
    </row>
    <row r="182" spans="1:3" ht="30" x14ac:dyDescent="0.25">
      <c r="A182" s="150" t="s">
        <v>2829</v>
      </c>
      <c r="B182" s="150" t="s">
        <v>899</v>
      </c>
      <c r="C182" s="150" t="s">
        <v>2910</v>
      </c>
    </row>
    <row r="183" spans="1:3" x14ac:dyDescent="0.25">
      <c r="A183" s="150" t="s">
        <v>2829</v>
      </c>
      <c r="B183" s="150" t="s">
        <v>899</v>
      </c>
      <c r="C183" s="150" t="s">
        <v>3342</v>
      </c>
    </row>
    <row r="184" spans="1:3" x14ac:dyDescent="0.25">
      <c r="A184" s="150" t="s">
        <v>2825</v>
      </c>
      <c r="B184" s="150" t="s">
        <v>898</v>
      </c>
      <c r="C184" s="150" t="s">
        <v>1190</v>
      </c>
    </row>
    <row r="185" spans="1:3" x14ac:dyDescent="0.25">
      <c r="A185" s="150" t="s">
        <v>2825</v>
      </c>
      <c r="B185" s="150" t="s">
        <v>898</v>
      </c>
      <c r="C185" s="150" t="s">
        <v>1246</v>
      </c>
    </row>
    <row r="186" spans="1:3" x14ac:dyDescent="0.25">
      <c r="A186" s="150" t="s">
        <v>2825</v>
      </c>
      <c r="B186" s="150" t="s">
        <v>898</v>
      </c>
      <c r="C186" s="150" t="s">
        <v>2833</v>
      </c>
    </row>
    <row r="187" spans="1:3" ht="45" x14ac:dyDescent="0.25">
      <c r="A187" s="150" t="s">
        <v>2825</v>
      </c>
      <c r="B187" s="150" t="s">
        <v>898</v>
      </c>
      <c r="C187" s="150" t="s">
        <v>1188</v>
      </c>
    </row>
    <row r="188" spans="1:3" x14ac:dyDescent="0.25">
      <c r="A188" s="150" t="s">
        <v>2825</v>
      </c>
      <c r="B188" s="150" t="s">
        <v>898</v>
      </c>
      <c r="C188" s="150" t="s">
        <v>1252</v>
      </c>
    </row>
    <row r="189" spans="1:3" x14ac:dyDescent="0.25">
      <c r="A189" s="150" t="s">
        <v>2825</v>
      </c>
      <c r="B189" s="150" t="s">
        <v>898</v>
      </c>
      <c r="C189" s="150" t="s">
        <v>1217</v>
      </c>
    </row>
    <row r="190" spans="1:3" x14ac:dyDescent="0.25">
      <c r="A190" s="150" t="s">
        <v>2825</v>
      </c>
      <c r="B190" s="150" t="s">
        <v>898</v>
      </c>
      <c r="C190" s="150" t="s">
        <v>1208</v>
      </c>
    </row>
    <row r="191" spans="1:3" x14ac:dyDescent="0.25">
      <c r="A191" s="150" t="s">
        <v>2825</v>
      </c>
      <c r="B191" s="150" t="s">
        <v>898</v>
      </c>
      <c r="C191" s="150" t="s">
        <v>1185</v>
      </c>
    </row>
    <row r="192" spans="1:3" x14ac:dyDescent="0.25">
      <c r="A192" s="150" t="s">
        <v>2825</v>
      </c>
      <c r="B192" s="150" t="s">
        <v>898</v>
      </c>
      <c r="C192" s="150" t="s">
        <v>1264</v>
      </c>
    </row>
    <row r="193" spans="1:3" x14ac:dyDescent="0.25">
      <c r="A193" s="150" t="s">
        <v>2825</v>
      </c>
      <c r="B193" s="150" t="s">
        <v>898</v>
      </c>
      <c r="C193" s="150" t="s">
        <v>1247</v>
      </c>
    </row>
    <row r="194" spans="1:3" x14ac:dyDescent="0.25">
      <c r="A194" s="150" t="s">
        <v>2825</v>
      </c>
      <c r="B194" s="150" t="s">
        <v>898</v>
      </c>
      <c r="C194" s="150" t="s">
        <v>2845</v>
      </c>
    </row>
    <row r="195" spans="1:3" x14ac:dyDescent="0.25">
      <c r="A195" s="150" t="s">
        <v>2825</v>
      </c>
      <c r="B195" s="150" t="s">
        <v>898</v>
      </c>
      <c r="C195" s="150" t="s">
        <v>1191</v>
      </c>
    </row>
    <row r="196" spans="1:3" x14ac:dyDescent="0.25">
      <c r="A196" s="150" t="s">
        <v>2825</v>
      </c>
      <c r="B196" s="150" t="s">
        <v>898</v>
      </c>
      <c r="C196" s="150" t="s">
        <v>1228</v>
      </c>
    </row>
    <row r="197" spans="1:3" x14ac:dyDescent="0.25">
      <c r="A197" s="150" t="s">
        <v>2823</v>
      </c>
      <c r="B197" s="150" t="s">
        <v>898</v>
      </c>
      <c r="C197" s="150" t="s">
        <v>1174</v>
      </c>
    </row>
    <row r="198" spans="1:3" x14ac:dyDescent="0.25">
      <c r="A198" s="150" t="s">
        <v>2823</v>
      </c>
      <c r="B198" s="150" t="s">
        <v>898</v>
      </c>
      <c r="C198" s="150" t="s">
        <v>1189</v>
      </c>
    </row>
    <row r="199" spans="1:3" ht="30" x14ac:dyDescent="0.25">
      <c r="A199" s="150" t="s">
        <v>2823</v>
      </c>
      <c r="B199" s="150" t="s">
        <v>898</v>
      </c>
      <c r="C199" s="150" t="s">
        <v>1198</v>
      </c>
    </row>
    <row r="200" spans="1:3" x14ac:dyDescent="0.25">
      <c r="A200" s="150" t="s">
        <v>2823</v>
      </c>
      <c r="B200" s="150" t="s">
        <v>898</v>
      </c>
      <c r="C200" s="150" t="s">
        <v>1178</v>
      </c>
    </row>
    <row r="201" spans="1:3" ht="30" x14ac:dyDescent="0.25">
      <c r="A201" s="150" t="s">
        <v>2823</v>
      </c>
      <c r="B201" s="150" t="s">
        <v>898</v>
      </c>
      <c r="C201" s="150" t="s">
        <v>1195</v>
      </c>
    </row>
    <row r="202" spans="1:3" ht="30" x14ac:dyDescent="0.25">
      <c r="A202" s="150" t="s">
        <v>2823</v>
      </c>
      <c r="B202" s="150" t="s">
        <v>898</v>
      </c>
      <c r="C202" s="150" t="s">
        <v>1171</v>
      </c>
    </row>
    <row r="203" spans="1:3" x14ac:dyDescent="0.25">
      <c r="A203" s="150" t="s">
        <v>2828</v>
      </c>
      <c r="B203" s="150" t="s">
        <v>898</v>
      </c>
      <c r="C203" s="150" t="s">
        <v>1268</v>
      </c>
    </row>
    <row r="204" spans="1:3" x14ac:dyDescent="0.25">
      <c r="A204" s="150" t="s">
        <v>2828</v>
      </c>
      <c r="B204" s="150" t="s">
        <v>898</v>
      </c>
      <c r="C204" s="150" t="s">
        <v>3343</v>
      </c>
    </row>
    <row r="205" spans="1:3" x14ac:dyDescent="0.25">
      <c r="A205" s="150" t="s">
        <v>2828</v>
      </c>
      <c r="B205" s="150" t="s">
        <v>898</v>
      </c>
      <c r="C205" s="150" t="s">
        <v>1180</v>
      </c>
    </row>
    <row r="206" spans="1:3" ht="30" x14ac:dyDescent="0.25">
      <c r="A206" s="150" t="s">
        <v>2828</v>
      </c>
      <c r="B206" s="150" t="s">
        <v>898</v>
      </c>
      <c r="C206" s="150" t="s">
        <v>1232</v>
      </c>
    </row>
    <row r="207" spans="1:3" ht="30" x14ac:dyDescent="0.25">
      <c r="A207" s="150" t="s">
        <v>2828</v>
      </c>
      <c r="B207" s="150" t="s">
        <v>898</v>
      </c>
      <c r="C207" s="150" t="s">
        <v>1216</v>
      </c>
    </row>
    <row r="208" spans="1:3" x14ac:dyDescent="0.25">
      <c r="A208" s="150" t="s">
        <v>2828</v>
      </c>
      <c r="B208" s="150" t="s">
        <v>898</v>
      </c>
      <c r="C208" s="150" t="s">
        <v>1206</v>
      </c>
    </row>
    <row r="209" spans="1:3" x14ac:dyDescent="0.25">
      <c r="A209" s="150" t="s">
        <v>2828</v>
      </c>
      <c r="B209" s="150" t="s">
        <v>898</v>
      </c>
      <c r="C209" s="150" t="s">
        <v>2843</v>
      </c>
    </row>
    <row r="210" spans="1:3" ht="30" x14ac:dyDescent="0.25">
      <c r="A210" s="150" t="s">
        <v>2828</v>
      </c>
      <c r="B210" s="150" t="s">
        <v>898</v>
      </c>
      <c r="C210" s="150" t="s">
        <v>2911</v>
      </c>
    </row>
    <row r="211" spans="1:3" x14ac:dyDescent="0.25">
      <c r="A211" s="150" t="s">
        <v>2828</v>
      </c>
      <c r="B211" s="150" t="s">
        <v>898</v>
      </c>
      <c r="C211" s="150" t="s">
        <v>1222</v>
      </c>
    </row>
    <row r="212" spans="1:3" ht="45" x14ac:dyDescent="0.25">
      <c r="A212" s="150" t="s">
        <v>2828</v>
      </c>
      <c r="B212" s="150" t="s">
        <v>898</v>
      </c>
      <c r="C212" s="150" t="s">
        <v>3344</v>
      </c>
    </row>
    <row r="213" spans="1:3" x14ac:dyDescent="0.25">
      <c r="A213" s="150" t="s">
        <v>2828</v>
      </c>
      <c r="B213" s="150" t="s">
        <v>898</v>
      </c>
      <c r="C213" s="150" t="s">
        <v>1193</v>
      </c>
    </row>
    <row r="214" spans="1:3" ht="30" x14ac:dyDescent="0.25">
      <c r="A214" s="150" t="s">
        <v>2827</v>
      </c>
      <c r="B214" s="150" t="s">
        <v>898</v>
      </c>
      <c r="C214" s="150" t="s">
        <v>2844</v>
      </c>
    </row>
    <row r="215" spans="1:3" ht="30" x14ac:dyDescent="0.25">
      <c r="A215" s="150" t="s">
        <v>2827</v>
      </c>
      <c r="B215" s="150" t="s">
        <v>898</v>
      </c>
      <c r="C215" s="150" t="s">
        <v>1187</v>
      </c>
    </row>
    <row r="216" spans="1:3" ht="30" x14ac:dyDescent="0.25">
      <c r="A216" s="150" t="s">
        <v>2827</v>
      </c>
      <c r="B216" s="150" t="s">
        <v>898</v>
      </c>
      <c r="C216" s="150" t="s">
        <v>2912</v>
      </c>
    </row>
    <row r="217" spans="1:3" x14ac:dyDescent="0.25">
      <c r="A217" s="150" t="s">
        <v>2824</v>
      </c>
      <c r="B217" s="150" t="s">
        <v>898</v>
      </c>
      <c r="C217" s="150" t="s">
        <v>924</v>
      </c>
    </row>
    <row r="218" spans="1:3" x14ac:dyDescent="0.25">
      <c r="A218" s="150" t="s">
        <v>2824</v>
      </c>
      <c r="B218" s="150" t="s">
        <v>898</v>
      </c>
      <c r="C218" s="150" t="s">
        <v>994</v>
      </c>
    </row>
    <row r="219" spans="1:3" ht="30" x14ac:dyDescent="0.25">
      <c r="A219" s="150" t="s">
        <v>2824</v>
      </c>
      <c r="B219" s="150" t="s">
        <v>898</v>
      </c>
      <c r="C219" s="150" t="s">
        <v>1215</v>
      </c>
    </row>
    <row r="220" spans="1:3" ht="30" x14ac:dyDescent="0.25">
      <c r="A220" s="150" t="s">
        <v>2824</v>
      </c>
      <c r="B220" s="150" t="s">
        <v>898</v>
      </c>
      <c r="C220" s="150" t="s">
        <v>3162</v>
      </c>
    </row>
    <row r="221" spans="1:3" ht="30" x14ac:dyDescent="0.25">
      <c r="A221" s="150" t="s">
        <v>2824</v>
      </c>
      <c r="B221" s="150" t="s">
        <v>898</v>
      </c>
      <c r="C221" s="150" t="s">
        <v>3345</v>
      </c>
    </row>
    <row r="222" spans="1:3" ht="30" x14ac:dyDescent="0.25">
      <c r="A222" s="150" t="s">
        <v>2824</v>
      </c>
      <c r="B222" s="150" t="s">
        <v>898</v>
      </c>
      <c r="C222" s="150" t="s">
        <v>1241</v>
      </c>
    </row>
    <row r="223" spans="1:3" x14ac:dyDescent="0.25">
      <c r="A223" s="150" t="s">
        <v>2824</v>
      </c>
      <c r="B223" s="150" t="s">
        <v>898</v>
      </c>
      <c r="C223" s="150" t="s">
        <v>1225</v>
      </c>
    </row>
    <row r="224" spans="1:3" x14ac:dyDescent="0.25">
      <c r="A224" s="150" t="s">
        <v>2824</v>
      </c>
      <c r="B224" s="150" t="s">
        <v>898</v>
      </c>
      <c r="C224" s="150" t="s">
        <v>1240</v>
      </c>
    </row>
    <row r="225" spans="1:3" x14ac:dyDescent="0.25">
      <c r="A225" s="150" t="s">
        <v>2824</v>
      </c>
      <c r="B225" s="150" t="s">
        <v>898</v>
      </c>
      <c r="C225" s="150" t="s">
        <v>1244</v>
      </c>
    </row>
    <row r="226" spans="1:3" x14ac:dyDescent="0.25">
      <c r="A226" s="150" t="s">
        <v>2824</v>
      </c>
      <c r="B226" s="150" t="s">
        <v>898</v>
      </c>
      <c r="C226" s="150" t="s">
        <v>1231</v>
      </c>
    </row>
    <row r="227" spans="1:3" x14ac:dyDescent="0.25">
      <c r="A227" s="150" t="s">
        <v>2824</v>
      </c>
      <c r="B227" s="150" t="s">
        <v>898</v>
      </c>
      <c r="C227" s="150" t="s">
        <v>1235</v>
      </c>
    </row>
    <row r="228" spans="1:3" ht="30" x14ac:dyDescent="0.25">
      <c r="A228" s="150" t="s">
        <v>2826</v>
      </c>
      <c r="B228" s="150" t="s">
        <v>898</v>
      </c>
      <c r="C228" s="150" t="s">
        <v>3262</v>
      </c>
    </row>
    <row r="229" spans="1:3" x14ac:dyDescent="0.25">
      <c r="A229" s="150" t="s">
        <v>2826</v>
      </c>
      <c r="B229" s="150" t="s">
        <v>898</v>
      </c>
      <c r="C229" s="150" t="s">
        <v>1192</v>
      </c>
    </row>
    <row r="230" spans="1:3" x14ac:dyDescent="0.25">
      <c r="A230" s="150" t="s">
        <v>2826</v>
      </c>
      <c r="B230" s="150" t="s">
        <v>898</v>
      </c>
      <c r="C230" s="150" t="s">
        <v>1248</v>
      </c>
    </row>
    <row r="231" spans="1:3" x14ac:dyDescent="0.25">
      <c r="A231" s="150" t="s">
        <v>2826</v>
      </c>
      <c r="B231" s="150" t="s">
        <v>898</v>
      </c>
      <c r="C231" s="150" t="s">
        <v>1267</v>
      </c>
    </row>
    <row r="232" spans="1:3" x14ac:dyDescent="0.25">
      <c r="A232" s="150" t="s">
        <v>2826</v>
      </c>
      <c r="B232" s="150" t="s">
        <v>898</v>
      </c>
      <c r="C232" s="150" t="s">
        <v>986</v>
      </c>
    </row>
    <row r="233" spans="1:3" x14ac:dyDescent="0.25">
      <c r="A233" s="150" t="s">
        <v>2826</v>
      </c>
      <c r="B233" s="150" t="s">
        <v>898</v>
      </c>
      <c r="C233" s="150" t="s">
        <v>1266</v>
      </c>
    </row>
    <row r="234" spans="1:3" x14ac:dyDescent="0.25">
      <c r="A234" s="150" t="s">
        <v>2826</v>
      </c>
      <c r="B234" s="150" t="s">
        <v>898</v>
      </c>
      <c r="C234" s="150" t="s">
        <v>1179</v>
      </c>
    </row>
    <row r="235" spans="1:3" ht="45" x14ac:dyDescent="0.25">
      <c r="A235" s="150" t="s">
        <v>2826</v>
      </c>
      <c r="B235" s="150" t="s">
        <v>898</v>
      </c>
      <c r="C235" s="150" t="s">
        <v>1175</v>
      </c>
    </row>
    <row r="236" spans="1:3" x14ac:dyDescent="0.25">
      <c r="A236" s="150" t="s">
        <v>2829</v>
      </c>
      <c r="B236" s="150" t="s">
        <v>898</v>
      </c>
      <c r="C236" s="150" t="s">
        <v>1218</v>
      </c>
    </row>
    <row r="237" spans="1:3" x14ac:dyDescent="0.25">
      <c r="A237" s="150" t="s">
        <v>2829</v>
      </c>
      <c r="B237" s="150" t="s">
        <v>898</v>
      </c>
      <c r="C237" s="150" t="s">
        <v>1234</v>
      </c>
    </row>
    <row r="238" spans="1:3" x14ac:dyDescent="0.25">
      <c r="A238" s="150" t="s">
        <v>2829</v>
      </c>
      <c r="B238" s="150" t="s">
        <v>898</v>
      </c>
      <c r="C238" s="150" t="s">
        <v>949</v>
      </c>
    </row>
    <row r="239" spans="1:3" ht="30" x14ac:dyDescent="0.25">
      <c r="A239" s="150" t="s">
        <v>2829</v>
      </c>
      <c r="B239" s="150" t="s">
        <v>898</v>
      </c>
      <c r="C239" s="150" t="s">
        <v>3346</v>
      </c>
    </row>
    <row r="240" spans="1:3" hidden="1" x14ac:dyDescent="0.25">
      <c r="A240" s="150" t="s">
        <v>2829</v>
      </c>
      <c r="B240" s="150" t="s">
        <v>898</v>
      </c>
      <c r="C240" s="150"/>
    </row>
    <row r="241" spans="1:3" hidden="1" x14ac:dyDescent="0.25">
      <c r="A241" s="150" t="s">
        <v>2825</v>
      </c>
      <c r="B241" s="150" t="s">
        <v>898</v>
      </c>
      <c r="C241" s="150"/>
    </row>
    <row r="242" spans="1:3" hidden="1" x14ac:dyDescent="0.25">
      <c r="A242" s="150" t="s">
        <v>2825</v>
      </c>
      <c r="B242" s="150" t="s">
        <v>898</v>
      </c>
      <c r="C242" s="150"/>
    </row>
    <row r="243" spans="1:3" hidden="1" x14ac:dyDescent="0.25">
      <c r="A243" s="150" t="s">
        <v>2825</v>
      </c>
      <c r="B243" s="150" t="s">
        <v>898</v>
      </c>
      <c r="C243" s="150"/>
    </row>
    <row r="244" spans="1:3" hidden="1" x14ac:dyDescent="0.25">
      <c r="A244" s="150" t="s">
        <v>2825</v>
      </c>
      <c r="B244" s="150" t="s">
        <v>898</v>
      </c>
      <c r="C244" s="150"/>
    </row>
    <row r="245" spans="1:3" hidden="1" x14ac:dyDescent="0.25">
      <c r="A245" s="150" t="s">
        <v>2825</v>
      </c>
      <c r="B245" s="150" t="s">
        <v>898</v>
      </c>
      <c r="C245" s="150"/>
    </row>
    <row r="246" spans="1:3" hidden="1" x14ac:dyDescent="0.25">
      <c r="A246" s="150" t="s">
        <v>2825</v>
      </c>
      <c r="B246" s="150" t="s">
        <v>898</v>
      </c>
      <c r="C246" s="150"/>
    </row>
    <row r="247" spans="1:3" hidden="1" x14ac:dyDescent="0.25">
      <c r="A247" s="150" t="s">
        <v>2825</v>
      </c>
      <c r="B247" s="150" t="s">
        <v>898</v>
      </c>
      <c r="C247" s="150"/>
    </row>
    <row r="248" spans="1:3" hidden="1" x14ac:dyDescent="0.25">
      <c r="A248" s="150" t="s">
        <v>2825</v>
      </c>
      <c r="B248" s="150" t="s">
        <v>898</v>
      </c>
      <c r="C248" s="150"/>
    </row>
    <row r="249" spans="1:3" hidden="1" x14ac:dyDescent="0.25">
      <c r="A249" s="150" t="s">
        <v>2825</v>
      </c>
      <c r="B249" s="150" t="s">
        <v>898</v>
      </c>
      <c r="C249" s="150"/>
    </row>
    <row r="250" spans="1:3" hidden="1" x14ac:dyDescent="0.25">
      <c r="A250" s="150" t="s">
        <v>2825</v>
      </c>
      <c r="B250" s="150" t="s">
        <v>898</v>
      </c>
      <c r="C250" s="150"/>
    </row>
    <row r="251" spans="1:3" hidden="1" x14ac:dyDescent="0.25">
      <c r="A251" s="150" t="s">
        <v>2825</v>
      </c>
      <c r="B251" s="150" t="s">
        <v>898</v>
      </c>
      <c r="C251" s="150"/>
    </row>
    <row r="252" spans="1:3" hidden="1" x14ac:dyDescent="0.25">
      <c r="A252" s="150" t="s">
        <v>2823</v>
      </c>
      <c r="B252" s="150" t="s">
        <v>898</v>
      </c>
      <c r="C252" s="150"/>
    </row>
    <row r="253" spans="1:3" hidden="1" x14ac:dyDescent="0.25">
      <c r="A253" s="150" t="s">
        <v>2823</v>
      </c>
      <c r="B253" s="150" t="s">
        <v>898</v>
      </c>
      <c r="C253" s="150"/>
    </row>
    <row r="254" spans="1:3" hidden="1" x14ac:dyDescent="0.25">
      <c r="A254" s="150" t="s">
        <v>2823</v>
      </c>
      <c r="B254" s="150" t="s">
        <v>898</v>
      </c>
      <c r="C254" s="150"/>
    </row>
    <row r="255" spans="1:3" hidden="1" x14ac:dyDescent="0.25">
      <c r="A255" s="150" t="s">
        <v>2823</v>
      </c>
      <c r="B255" s="150" t="s">
        <v>898</v>
      </c>
      <c r="C255" s="150"/>
    </row>
    <row r="256" spans="1:3" hidden="1" x14ac:dyDescent="0.25">
      <c r="A256" s="150" t="s">
        <v>2823</v>
      </c>
      <c r="B256" s="150" t="s">
        <v>898</v>
      </c>
      <c r="C256" s="150"/>
    </row>
    <row r="257" spans="1:3" hidden="1" x14ac:dyDescent="0.25">
      <c r="A257" s="150" t="s">
        <v>2823</v>
      </c>
      <c r="B257" s="150" t="s">
        <v>898</v>
      </c>
      <c r="C257" s="150"/>
    </row>
    <row r="258" spans="1:3" hidden="1" x14ac:dyDescent="0.25">
      <c r="A258" s="150" t="s">
        <v>2823</v>
      </c>
      <c r="B258" s="150" t="s">
        <v>898</v>
      </c>
      <c r="C258" s="150"/>
    </row>
    <row r="259" spans="1:3" hidden="1" x14ac:dyDescent="0.25">
      <c r="A259" s="150" t="s">
        <v>2823</v>
      </c>
      <c r="B259" s="150" t="s">
        <v>898</v>
      </c>
      <c r="C259" s="150"/>
    </row>
    <row r="260" spans="1:3" hidden="1" x14ac:dyDescent="0.25">
      <c r="A260" s="150" t="s">
        <v>2823</v>
      </c>
      <c r="B260" s="150" t="s">
        <v>898</v>
      </c>
      <c r="C260" s="150"/>
    </row>
    <row r="261" spans="1:3" hidden="1" x14ac:dyDescent="0.25">
      <c r="A261" s="150" t="s">
        <v>2823</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idden="1" x14ac:dyDescent="0.25">
      <c r="A264" s="150" t="s">
        <v>2828</v>
      </c>
      <c r="B264" s="150" t="s">
        <v>898</v>
      </c>
      <c r="C264" s="150"/>
    </row>
    <row r="265" spans="1:3" hidden="1" x14ac:dyDescent="0.25">
      <c r="A265" s="150" t="s">
        <v>2828</v>
      </c>
      <c r="B265" s="150" t="s">
        <v>898</v>
      </c>
      <c r="C265" s="150"/>
    </row>
    <row r="266" spans="1:3" hidden="1" x14ac:dyDescent="0.25">
      <c r="A266" s="150" t="s">
        <v>2828</v>
      </c>
      <c r="B266" s="150" t="s">
        <v>898</v>
      </c>
      <c r="C266" s="150"/>
    </row>
    <row r="267" spans="1:3" hidden="1" x14ac:dyDescent="0.25">
      <c r="A267" s="150" t="s">
        <v>2828</v>
      </c>
      <c r="B267" s="150" t="s">
        <v>898</v>
      </c>
      <c r="C267" s="150"/>
    </row>
    <row r="268" spans="1:3" hidden="1" x14ac:dyDescent="0.25">
      <c r="A268" s="150" t="s">
        <v>2828</v>
      </c>
      <c r="B268" s="150" t="s">
        <v>898</v>
      </c>
      <c r="C268" s="150"/>
    </row>
    <row r="269" spans="1:3" hidden="1" x14ac:dyDescent="0.25">
      <c r="A269" s="150" t="s">
        <v>2828</v>
      </c>
      <c r="B269" s="150" t="s">
        <v>898</v>
      </c>
      <c r="C269" s="150"/>
    </row>
    <row r="270" spans="1:3" hidden="1" x14ac:dyDescent="0.25">
      <c r="A270" s="150" t="s">
        <v>2828</v>
      </c>
      <c r="B270" s="150" t="s">
        <v>898</v>
      </c>
      <c r="C270" s="150"/>
    </row>
    <row r="271" spans="1:3" hidden="1" x14ac:dyDescent="0.25">
      <c r="A271" s="150" t="s">
        <v>2828</v>
      </c>
      <c r="B271" s="150" t="s">
        <v>898</v>
      </c>
      <c r="C271" s="150"/>
    </row>
    <row r="272" spans="1:3" hidden="1" x14ac:dyDescent="0.25">
      <c r="A272" s="150" t="s">
        <v>2828</v>
      </c>
      <c r="B272" s="150" t="s">
        <v>898</v>
      </c>
      <c r="C272" s="150"/>
    </row>
    <row r="273" spans="1:3" hidden="1" x14ac:dyDescent="0.25">
      <c r="A273" s="150" t="s">
        <v>2828</v>
      </c>
      <c r="B273" s="150" t="s">
        <v>898</v>
      </c>
      <c r="C273" s="150"/>
    </row>
    <row r="274" spans="1:3" ht="30" hidden="1" x14ac:dyDescent="0.25">
      <c r="A274" s="150" t="s">
        <v>2827</v>
      </c>
      <c r="B274" s="150" t="s">
        <v>898</v>
      </c>
      <c r="C274" s="150"/>
    </row>
    <row r="275" spans="1:3" ht="30" hidden="1" x14ac:dyDescent="0.25">
      <c r="A275" s="150" t="s">
        <v>2827</v>
      </c>
      <c r="B275" s="150" t="s">
        <v>898</v>
      </c>
      <c r="C275" s="150"/>
    </row>
    <row r="276" spans="1:3" ht="30" hidden="1" x14ac:dyDescent="0.25">
      <c r="A276" s="150" t="s">
        <v>2827</v>
      </c>
      <c r="B276" s="150" t="s">
        <v>898</v>
      </c>
      <c r="C276" s="150"/>
    </row>
    <row r="277" spans="1:3" ht="30" hidden="1" x14ac:dyDescent="0.25">
      <c r="A277" s="150" t="s">
        <v>2827</v>
      </c>
      <c r="B277" s="150" t="s">
        <v>898</v>
      </c>
      <c r="C277" s="150"/>
    </row>
    <row r="278" spans="1:3" ht="30" hidden="1" x14ac:dyDescent="0.25">
      <c r="A278" s="150" t="s">
        <v>2827</v>
      </c>
      <c r="B278" s="150" t="s">
        <v>898</v>
      </c>
      <c r="C278" s="150"/>
    </row>
    <row r="279" spans="1:3" ht="30" hidden="1" x14ac:dyDescent="0.25">
      <c r="A279" s="150" t="s">
        <v>2827</v>
      </c>
      <c r="B279" s="150" t="s">
        <v>898</v>
      </c>
      <c r="C279" s="150"/>
    </row>
    <row r="280" spans="1:3" hidden="1" x14ac:dyDescent="0.25">
      <c r="A280" s="150" t="s">
        <v>2828</v>
      </c>
      <c r="B280" s="150" t="s">
        <v>898</v>
      </c>
      <c r="C280" s="150"/>
    </row>
    <row r="281" spans="1:3" hidden="1" x14ac:dyDescent="0.25">
      <c r="A281" s="150" t="s">
        <v>2824</v>
      </c>
      <c r="B281" s="150" t="s">
        <v>898</v>
      </c>
      <c r="C281" s="150"/>
    </row>
    <row r="282" spans="1:3" hidden="1" x14ac:dyDescent="0.25">
      <c r="A282" s="150" t="s">
        <v>2824</v>
      </c>
      <c r="B282" s="150" t="s">
        <v>898</v>
      </c>
      <c r="C282" s="150"/>
    </row>
    <row r="283" spans="1:3" hidden="1" x14ac:dyDescent="0.25">
      <c r="A283" s="150" t="s">
        <v>2826</v>
      </c>
      <c r="B283" s="150" t="s">
        <v>898</v>
      </c>
      <c r="C283" s="150"/>
    </row>
    <row r="284" spans="1:3" hidden="1" x14ac:dyDescent="0.25">
      <c r="A284" s="150" t="s">
        <v>2826</v>
      </c>
      <c r="B284" s="150" t="s">
        <v>898</v>
      </c>
      <c r="C284" s="150"/>
    </row>
    <row r="285" spans="1:3" hidden="1" x14ac:dyDescent="0.25">
      <c r="A285" s="150" t="s">
        <v>2826</v>
      </c>
      <c r="B285" s="150" t="s">
        <v>898</v>
      </c>
      <c r="C285" s="150"/>
    </row>
    <row r="286" spans="1:3" hidden="1" x14ac:dyDescent="0.25">
      <c r="A286" s="150" t="s">
        <v>2826</v>
      </c>
      <c r="B286" s="150" t="s">
        <v>898</v>
      </c>
      <c r="C286" s="150"/>
    </row>
    <row r="287" spans="1:3" hidden="1" x14ac:dyDescent="0.25">
      <c r="A287" s="150" t="s">
        <v>2826</v>
      </c>
      <c r="B287" s="150" t="s">
        <v>898</v>
      </c>
      <c r="C287" s="150"/>
    </row>
    <row r="288" spans="1:3" hidden="1" x14ac:dyDescent="0.25">
      <c r="A288" s="150" t="s">
        <v>2826</v>
      </c>
      <c r="B288" s="150" t="s">
        <v>898</v>
      </c>
      <c r="C288" s="150"/>
    </row>
    <row r="289" spans="1:3" hidden="1" x14ac:dyDescent="0.25">
      <c r="A289" s="150" t="s">
        <v>2826</v>
      </c>
      <c r="B289" s="150" t="s">
        <v>898</v>
      </c>
      <c r="C289" s="150"/>
    </row>
    <row r="290" spans="1:3" hidden="1" x14ac:dyDescent="0.25">
      <c r="A290" s="150" t="s">
        <v>2826</v>
      </c>
      <c r="B290" s="150" t="s">
        <v>898</v>
      </c>
      <c r="C290" s="150"/>
    </row>
    <row r="291" spans="1:3" hidden="1" x14ac:dyDescent="0.25">
      <c r="A291" s="150" t="s">
        <v>2826</v>
      </c>
      <c r="B291" s="150" t="s">
        <v>898</v>
      </c>
      <c r="C291" s="150"/>
    </row>
    <row r="292" spans="1:3" hidden="1" x14ac:dyDescent="0.25">
      <c r="A292" s="150" t="s">
        <v>2826</v>
      </c>
      <c r="B292" s="150" t="s">
        <v>898</v>
      </c>
      <c r="C292" s="150"/>
    </row>
    <row r="293" spans="1:3" hidden="1" x14ac:dyDescent="0.25">
      <c r="A293" s="150" t="s">
        <v>2826</v>
      </c>
      <c r="B293" s="150" t="s">
        <v>898</v>
      </c>
      <c r="C293" s="150"/>
    </row>
    <row r="294" spans="1:3" hidden="1" x14ac:dyDescent="0.25">
      <c r="A294" s="150" t="s">
        <v>2826</v>
      </c>
      <c r="B294" s="150" t="s">
        <v>898</v>
      </c>
      <c r="C294" s="150"/>
    </row>
    <row r="295" spans="1:3" hidden="1" x14ac:dyDescent="0.25">
      <c r="A295" s="150" t="s">
        <v>2826</v>
      </c>
      <c r="B295" s="150" t="s">
        <v>898</v>
      </c>
      <c r="C295" s="150"/>
    </row>
    <row r="296" spans="1:3" hidden="1" x14ac:dyDescent="0.25">
      <c r="A296" s="150" t="s">
        <v>2826</v>
      </c>
      <c r="B296" s="150" t="s">
        <v>898</v>
      </c>
      <c r="C296" s="150"/>
    </row>
    <row r="297" spans="1:3" hidden="1" x14ac:dyDescent="0.25">
      <c r="A297" s="150" t="s">
        <v>2825</v>
      </c>
      <c r="B297" s="150" t="s">
        <v>898</v>
      </c>
      <c r="C297" s="150"/>
    </row>
    <row r="298" spans="1:3" hidden="1" x14ac:dyDescent="0.25">
      <c r="A298" s="150" t="s">
        <v>2825</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2824</v>
      </c>
      <c r="B313" s="150" t="s">
        <v>898</v>
      </c>
      <c r="C313" s="150"/>
    </row>
    <row r="314" spans="1:3" hidden="1" x14ac:dyDescent="0.25">
      <c r="A314" s="150" t="s">
        <v>2824</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t="30" hidden="1" x14ac:dyDescent="0.25">
      <c r="A330" s="150" t="s">
        <v>2827</v>
      </c>
      <c r="B330" s="150" t="s">
        <v>898</v>
      </c>
      <c r="C330" s="150"/>
    </row>
    <row r="331" spans="1:3" ht="30" hidden="1" x14ac:dyDescent="0.25">
      <c r="A331" s="150" t="s">
        <v>2827</v>
      </c>
      <c r="B331" s="150" t="s">
        <v>898</v>
      </c>
      <c r="C331" s="150"/>
    </row>
    <row r="332" spans="1:3" ht="30" hidden="1" x14ac:dyDescent="0.25">
      <c r="A332" s="150" t="s">
        <v>2827</v>
      </c>
      <c r="B332" s="150" t="s">
        <v>898</v>
      </c>
      <c r="C332" s="150"/>
    </row>
    <row r="333" spans="1:3" hidden="1" x14ac:dyDescent="0.25">
      <c r="A333" s="150" t="s">
        <v>2825</v>
      </c>
      <c r="B333" s="150" t="s">
        <v>898</v>
      </c>
      <c r="C333" s="150"/>
    </row>
    <row r="334" spans="1:3" hidden="1" x14ac:dyDescent="0.25">
      <c r="A334" s="150" t="s">
        <v>2825</v>
      </c>
      <c r="B334" s="150" t="s">
        <v>898</v>
      </c>
      <c r="C334" s="150"/>
    </row>
    <row r="335" spans="1:3" ht="30" hidden="1" x14ac:dyDescent="0.25">
      <c r="A335" s="150" t="s">
        <v>2827</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t="30" hidden="1" x14ac:dyDescent="0.25">
      <c r="A338" s="150" t="s">
        <v>2827</v>
      </c>
      <c r="B338" s="150" t="s">
        <v>898</v>
      </c>
      <c r="C338" s="150"/>
    </row>
    <row r="339" spans="1:3" ht="30" hidden="1" x14ac:dyDescent="0.25">
      <c r="A339" s="150" t="s">
        <v>2827</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idden="1" x14ac:dyDescent="0.25">
      <c r="A343" s="150" t="s">
        <v>2825</v>
      </c>
      <c r="B343" s="150" t="s">
        <v>42</v>
      </c>
      <c r="C343" s="150"/>
    </row>
    <row r="344" spans="1:3" hidden="1" x14ac:dyDescent="0.25">
      <c r="A344" s="150" t="s">
        <v>2823</v>
      </c>
      <c r="B344" s="150" t="s">
        <v>42</v>
      </c>
      <c r="C344" s="150"/>
    </row>
    <row r="345" spans="1:3" ht="30" hidden="1" x14ac:dyDescent="0.25">
      <c r="A345" s="150" t="s">
        <v>2827</v>
      </c>
      <c r="B345" s="150" t="s">
        <v>42</v>
      </c>
      <c r="C345" s="150"/>
    </row>
    <row r="346" spans="1:3" ht="30" hidden="1" x14ac:dyDescent="0.25">
      <c r="A346" s="150" t="s">
        <v>2827</v>
      </c>
      <c r="B346" s="150" t="s">
        <v>42</v>
      </c>
      <c r="C346" s="150"/>
    </row>
    <row r="347" spans="1:3" ht="30" hidden="1" x14ac:dyDescent="0.25">
      <c r="A347" s="150" t="s">
        <v>2827</v>
      </c>
      <c r="B347" s="150" t="s">
        <v>42</v>
      </c>
      <c r="C347" s="150"/>
    </row>
    <row r="348" spans="1:3" hidden="1" x14ac:dyDescent="0.25">
      <c r="A348" s="150" t="s">
        <v>2828</v>
      </c>
      <c r="B348" s="150" t="s">
        <v>42</v>
      </c>
      <c r="C348" s="150"/>
    </row>
    <row r="349" spans="1:3" hidden="1" x14ac:dyDescent="0.25">
      <c r="A349" s="150" t="s">
        <v>2824</v>
      </c>
      <c r="B349" s="150" t="s">
        <v>42</v>
      </c>
      <c r="C349" s="150"/>
    </row>
    <row r="350" spans="1:3" hidden="1" x14ac:dyDescent="0.25">
      <c r="A350" s="150" t="s">
        <v>2826</v>
      </c>
      <c r="B350" s="150" t="s">
        <v>42</v>
      </c>
      <c r="C350" s="150"/>
    </row>
    <row r="351" spans="1:3" hidden="1" x14ac:dyDescent="0.25">
      <c r="A351" s="150" t="s">
        <v>2826</v>
      </c>
      <c r="B351" s="150" t="s">
        <v>42</v>
      </c>
      <c r="C351" s="150"/>
    </row>
    <row r="352" spans="1:3" hidden="1" x14ac:dyDescent="0.25">
      <c r="A352" s="150" t="s">
        <v>2826</v>
      </c>
      <c r="B352" s="150" t="s">
        <v>42</v>
      </c>
      <c r="C352" s="150"/>
    </row>
    <row r="353" spans="1:3" hidden="1" x14ac:dyDescent="0.25">
      <c r="A353" s="150" t="s">
        <v>2826</v>
      </c>
      <c r="B353" s="150" t="s">
        <v>42</v>
      </c>
      <c r="C353" s="150"/>
    </row>
    <row r="354" spans="1:3" hidden="1" x14ac:dyDescent="0.25">
      <c r="A354" s="150" t="s">
        <v>2825</v>
      </c>
      <c r="B354" s="150" t="s">
        <v>42</v>
      </c>
      <c r="C354" s="150"/>
    </row>
    <row r="355" spans="1:3" hidden="1" x14ac:dyDescent="0.25">
      <c r="A355" s="150" t="s">
        <v>2826</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184:C239">
    <sortCondition ref="A184:A239"/>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workbookViewId="0">
      <selection activeCell="C362" sqref="C362"/>
    </sheetView>
  </sheetViews>
  <sheetFormatPr defaultRowHeight="15" x14ac:dyDescent="0.25"/>
  <cols>
    <col min="1" max="1" width="12" customWidth="1"/>
    <col min="2" max="2" width="18.5703125" customWidth="1"/>
    <col min="3" max="3" width="98.5703125" customWidth="1"/>
  </cols>
  <sheetData>
    <row r="1" spans="1:3" x14ac:dyDescent="0.25">
      <c r="A1" s="170" t="s">
        <v>1385</v>
      </c>
      <c r="B1" s="38" t="s">
        <v>1386</v>
      </c>
      <c r="C1" s="163" t="s">
        <v>1387</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126 (96 with no comments)</v>
      </c>
    </row>
    <row r="5" spans="1:3" s="151" customFormat="1" ht="30" x14ac:dyDescent="0.25">
      <c r="B5" s="160" t="s">
        <v>899</v>
      </c>
      <c r="C5" s="159" t="str">
        <f>(TEXT(COUNTIF(B$11:B$360,B5),0))&amp;" ("&amp;TEXT(COUNTIFS($B$11:$B$360,B5,$C$11:$C$360,""),0)&amp;" with no comments)"</f>
        <v>59 (2 with no comments)</v>
      </c>
    </row>
    <row r="6" spans="1:3" s="151" customFormat="1" x14ac:dyDescent="0.25">
      <c r="B6" s="160" t="s">
        <v>898</v>
      </c>
      <c r="C6" s="159" t="str">
        <f>(TEXT(COUNTIF(B$11:B$360,B6),0))&amp;" ("&amp;TEXT(COUNTIFS($B$11:$B$360,B6,$C$11:$C$360,""),0)&amp;" with no comments)"</f>
        <v>152 (102 with no comments)</v>
      </c>
    </row>
    <row r="7" spans="1:3" s="151" customFormat="1" ht="15.75" thickBot="1" x14ac:dyDescent="0.3">
      <c r="B7" s="161" t="s">
        <v>42</v>
      </c>
      <c r="C7" s="159" t="str">
        <f>(TEXT(COUNTIF(B$11:B$360,B7),0))&amp;" ("&amp;TEXT(COUNTIFS($B$11:$B$360,B7,$C$11:$C$360,""),0)&amp;" with no comments)"</f>
        <v>13 (13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NDP-S006</v>
      </c>
      <c r="B9" s="205"/>
      <c r="C9" s="155"/>
    </row>
    <row r="10" spans="1:3" x14ac:dyDescent="0.25">
      <c r="A10" s="147" t="s">
        <v>1</v>
      </c>
      <c r="B10" s="147" t="s">
        <v>2530</v>
      </c>
      <c r="C10" s="147" t="s">
        <v>2531</v>
      </c>
    </row>
    <row r="11" spans="1:3" s="3" customFormat="1" x14ac:dyDescent="0.25">
      <c r="A11" s="150" t="s">
        <v>2825</v>
      </c>
      <c r="B11" s="150" t="s">
        <v>897</v>
      </c>
      <c r="C11" s="150" t="s">
        <v>1309</v>
      </c>
    </row>
    <row r="12" spans="1:3" s="3" customFormat="1" x14ac:dyDescent="0.25">
      <c r="A12" s="150" t="s">
        <v>2825</v>
      </c>
      <c r="B12" s="150" t="s">
        <v>897</v>
      </c>
      <c r="C12" s="150" t="s">
        <v>1363</v>
      </c>
    </row>
    <row r="13" spans="1:3" s="3" customFormat="1" x14ac:dyDescent="0.25">
      <c r="A13" s="150" t="s">
        <v>2825</v>
      </c>
      <c r="B13" s="150" t="s">
        <v>897</v>
      </c>
      <c r="C13" s="150" t="s">
        <v>1366</v>
      </c>
    </row>
    <row r="14" spans="1:3" s="3" customFormat="1" x14ac:dyDescent="0.25">
      <c r="A14" s="150" t="s">
        <v>2825</v>
      </c>
      <c r="B14" s="150" t="s">
        <v>897</v>
      </c>
      <c r="C14" s="150" t="s">
        <v>3489</v>
      </c>
    </row>
    <row r="15" spans="1:3" s="3" customFormat="1" x14ac:dyDescent="0.25">
      <c r="A15" s="150" t="s">
        <v>2823</v>
      </c>
      <c r="B15" s="150" t="s">
        <v>897</v>
      </c>
      <c r="C15" s="150" t="s">
        <v>1281</v>
      </c>
    </row>
    <row r="16" spans="1:3" s="3" customFormat="1" x14ac:dyDescent="0.25">
      <c r="A16" s="150" t="s">
        <v>2823</v>
      </c>
      <c r="B16" s="150" t="s">
        <v>897</v>
      </c>
      <c r="C16" s="150" t="s">
        <v>1286</v>
      </c>
    </row>
    <row r="17" spans="1:3" s="3" customFormat="1" ht="30" x14ac:dyDescent="0.25">
      <c r="A17" s="150" t="s">
        <v>2823</v>
      </c>
      <c r="B17" s="150" t="s">
        <v>897</v>
      </c>
      <c r="C17" s="150" t="s">
        <v>1311</v>
      </c>
    </row>
    <row r="18" spans="1:3" s="3" customFormat="1" x14ac:dyDescent="0.25">
      <c r="A18" s="150" t="s">
        <v>2828</v>
      </c>
      <c r="B18" s="150" t="s">
        <v>897</v>
      </c>
      <c r="C18" s="150" t="s">
        <v>1325</v>
      </c>
    </row>
    <row r="19" spans="1:3" s="3" customFormat="1" x14ac:dyDescent="0.25">
      <c r="A19" s="150" t="s">
        <v>2828</v>
      </c>
      <c r="B19" s="150" t="s">
        <v>897</v>
      </c>
      <c r="C19" s="150" t="s">
        <v>1337</v>
      </c>
    </row>
    <row r="20" spans="1:3" s="3" customFormat="1" ht="30" x14ac:dyDescent="0.25">
      <c r="A20" s="150" t="s">
        <v>2828</v>
      </c>
      <c r="B20" s="150" t="s">
        <v>897</v>
      </c>
      <c r="C20" s="150" t="s">
        <v>1355</v>
      </c>
    </row>
    <row r="21" spans="1:3" s="3" customFormat="1" x14ac:dyDescent="0.25">
      <c r="A21" s="150" t="s">
        <v>2828</v>
      </c>
      <c r="B21" s="150" t="s">
        <v>897</v>
      </c>
      <c r="C21" s="150" t="s">
        <v>1350</v>
      </c>
    </row>
    <row r="22" spans="1:3" s="3" customFormat="1" ht="30" x14ac:dyDescent="0.25">
      <c r="A22" s="150" t="s">
        <v>2827</v>
      </c>
      <c r="B22" s="150" t="s">
        <v>897</v>
      </c>
      <c r="C22" s="150" t="s">
        <v>1292</v>
      </c>
    </row>
    <row r="23" spans="1:3" s="3" customFormat="1" ht="30" x14ac:dyDescent="0.25">
      <c r="A23" s="150" t="s">
        <v>2827</v>
      </c>
      <c r="B23" s="150" t="s">
        <v>897</v>
      </c>
      <c r="C23" s="150" t="s">
        <v>1306</v>
      </c>
    </row>
    <row r="24" spans="1:3" s="3" customFormat="1" ht="30" x14ac:dyDescent="0.25">
      <c r="A24" s="150" t="s">
        <v>2827</v>
      </c>
      <c r="B24" s="150" t="s">
        <v>897</v>
      </c>
      <c r="C24" s="150" t="s">
        <v>1301</v>
      </c>
    </row>
    <row r="25" spans="1:3" s="3" customFormat="1" ht="30" x14ac:dyDescent="0.25">
      <c r="A25" s="150" t="s">
        <v>2827</v>
      </c>
      <c r="B25" s="150" t="s">
        <v>897</v>
      </c>
      <c r="C25" s="150" t="s">
        <v>1284</v>
      </c>
    </row>
    <row r="26" spans="1:3" s="3" customFormat="1" ht="30" x14ac:dyDescent="0.25">
      <c r="A26" s="150" t="s">
        <v>2827</v>
      </c>
      <c r="B26" s="150" t="s">
        <v>897</v>
      </c>
      <c r="C26" s="150" t="s">
        <v>1290</v>
      </c>
    </row>
    <row r="27" spans="1:3" s="3" customFormat="1" x14ac:dyDescent="0.25">
      <c r="A27" s="150" t="s">
        <v>2824</v>
      </c>
      <c r="B27" s="150" t="s">
        <v>897</v>
      </c>
      <c r="C27" s="150" t="s">
        <v>992</v>
      </c>
    </row>
    <row r="28" spans="1:3" s="3" customFormat="1" x14ac:dyDescent="0.25">
      <c r="A28" s="150" t="s">
        <v>2824</v>
      </c>
      <c r="B28" s="150" t="s">
        <v>897</v>
      </c>
      <c r="C28" s="150" t="s">
        <v>1330</v>
      </c>
    </row>
    <row r="29" spans="1:3" s="3" customFormat="1" x14ac:dyDescent="0.25">
      <c r="A29" s="150" t="s">
        <v>2824</v>
      </c>
      <c r="B29" s="150" t="s">
        <v>897</v>
      </c>
      <c r="C29" s="150" t="s">
        <v>1326</v>
      </c>
    </row>
    <row r="30" spans="1:3" s="3" customFormat="1" x14ac:dyDescent="0.25">
      <c r="A30" s="150" t="s">
        <v>2824</v>
      </c>
      <c r="B30" s="150" t="s">
        <v>897</v>
      </c>
      <c r="C30" s="150" t="s">
        <v>1340</v>
      </c>
    </row>
    <row r="31" spans="1:3" s="3" customFormat="1" x14ac:dyDescent="0.25">
      <c r="A31" s="150" t="s">
        <v>2826</v>
      </c>
      <c r="B31" s="150" t="s">
        <v>897</v>
      </c>
      <c r="C31" s="150" t="s">
        <v>1373</v>
      </c>
    </row>
    <row r="32" spans="1:3" s="3" customFormat="1" x14ac:dyDescent="0.25">
      <c r="A32" s="150" t="s">
        <v>2826</v>
      </c>
      <c r="B32" s="150" t="s">
        <v>897</v>
      </c>
      <c r="C32" s="150" t="s">
        <v>1302</v>
      </c>
    </row>
    <row r="33" spans="1:3" s="3" customFormat="1" x14ac:dyDescent="0.25">
      <c r="A33" s="150" t="s">
        <v>2826</v>
      </c>
      <c r="B33" s="150" t="s">
        <v>897</v>
      </c>
      <c r="C33" s="150" t="s">
        <v>1305</v>
      </c>
    </row>
    <row r="34" spans="1:3" s="3" customFormat="1" x14ac:dyDescent="0.25">
      <c r="A34" s="150" t="s">
        <v>2826</v>
      </c>
      <c r="B34" s="150" t="s">
        <v>897</v>
      </c>
      <c r="C34" s="150" t="s">
        <v>1282</v>
      </c>
    </row>
    <row r="35" spans="1:3" s="3" customFormat="1" ht="30" x14ac:dyDescent="0.25">
      <c r="A35" s="150" t="s">
        <v>2826</v>
      </c>
      <c r="B35" s="150" t="s">
        <v>897</v>
      </c>
      <c r="C35" s="150" t="s">
        <v>1287</v>
      </c>
    </row>
    <row r="36" spans="1:3" s="3" customFormat="1" x14ac:dyDescent="0.25">
      <c r="A36" s="150" t="s">
        <v>2829</v>
      </c>
      <c r="B36" s="150" t="s">
        <v>897</v>
      </c>
      <c r="C36" s="150" t="s">
        <v>2913</v>
      </c>
    </row>
    <row r="37" spans="1:3" s="3" customFormat="1" ht="30" x14ac:dyDescent="0.25">
      <c r="A37" s="150" t="s">
        <v>2829</v>
      </c>
      <c r="B37" s="150" t="s">
        <v>897</v>
      </c>
      <c r="C37" s="150" t="s">
        <v>1368</v>
      </c>
    </row>
    <row r="38" spans="1:3" s="3" customFormat="1" ht="30" x14ac:dyDescent="0.25">
      <c r="A38" s="150" t="s">
        <v>2829</v>
      </c>
      <c r="B38" s="150" t="s">
        <v>897</v>
      </c>
      <c r="C38" s="150" t="s">
        <v>2914</v>
      </c>
    </row>
    <row r="39" spans="1:3" s="3" customFormat="1" x14ac:dyDescent="0.25">
      <c r="A39" s="150" t="s">
        <v>2829</v>
      </c>
      <c r="B39" s="150" t="s">
        <v>897</v>
      </c>
      <c r="C39" s="150" t="s">
        <v>1372</v>
      </c>
    </row>
    <row r="40" spans="1:3" s="3" customFormat="1" ht="45" x14ac:dyDescent="0.25">
      <c r="A40" s="150" t="s">
        <v>2829</v>
      </c>
      <c r="B40" s="150" t="s">
        <v>897</v>
      </c>
      <c r="C40" s="150" t="s">
        <v>1351</v>
      </c>
    </row>
    <row r="41" spans="1:3" s="3" customFormat="1" hidden="1" x14ac:dyDescent="0.25">
      <c r="A41" s="150" t="s">
        <v>2825</v>
      </c>
      <c r="B41" s="150" t="s">
        <v>897</v>
      </c>
      <c r="C41" s="150"/>
    </row>
    <row r="42" spans="1:3" s="3" customFormat="1" hidden="1" x14ac:dyDescent="0.25">
      <c r="A42" s="150" t="s">
        <v>2825</v>
      </c>
      <c r="B42" s="150" t="s">
        <v>897</v>
      </c>
      <c r="C42" s="150"/>
    </row>
    <row r="43" spans="1:3" s="3" customFormat="1" hidden="1" x14ac:dyDescent="0.25">
      <c r="A43" s="150" t="s">
        <v>2825</v>
      </c>
      <c r="B43" s="150" t="s">
        <v>897</v>
      </c>
      <c r="C43" s="150"/>
    </row>
    <row r="44" spans="1:3" s="3" customFormat="1" hidden="1" x14ac:dyDescent="0.25">
      <c r="A44" s="150" t="s">
        <v>2825</v>
      </c>
      <c r="B44" s="150" t="s">
        <v>897</v>
      </c>
      <c r="C44" s="150"/>
    </row>
    <row r="45" spans="1:3" s="3" customFormat="1" hidden="1" x14ac:dyDescent="0.25">
      <c r="A45" s="150" t="s">
        <v>2828</v>
      </c>
      <c r="B45" s="150" t="s">
        <v>897</v>
      </c>
      <c r="C45" s="150"/>
    </row>
    <row r="46" spans="1:3" s="3" customFormat="1" hidden="1" x14ac:dyDescent="0.25">
      <c r="A46" s="150" t="s">
        <v>2828</v>
      </c>
      <c r="B46" s="150" t="s">
        <v>897</v>
      </c>
      <c r="C46" s="150"/>
    </row>
    <row r="47" spans="1:3" s="3" customFormat="1" hidden="1" x14ac:dyDescent="0.25">
      <c r="A47" s="150" t="s">
        <v>2828</v>
      </c>
      <c r="B47" s="150" t="s">
        <v>897</v>
      </c>
      <c r="C47" s="150"/>
    </row>
    <row r="48" spans="1:3" s="3" customFormat="1" hidden="1" x14ac:dyDescent="0.25">
      <c r="A48" s="150" t="s">
        <v>2828</v>
      </c>
      <c r="B48" s="150" t="s">
        <v>897</v>
      </c>
      <c r="C48" s="150"/>
    </row>
    <row r="49" spans="1:3" s="3" customFormat="1" hidden="1" x14ac:dyDescent="0.25">
      <c r="A49" s="150" t="s">
        <v>2828</v>
      </c>
      <c r="B49" s="150" t="s">
        <v>897</v>
      </c>
      <c r="C49" s="150"/>
    </row>
    <row r="50" spans="1:3" s="3" customFormat="1" hidden="1" x14ac:dyDescent="0.25">
      <c r="A50" s="150" t="s">
        <v>2828</v>
      </c>
      <c r="B50" s="150" t="s">
        <v>897</v>
      </c>
      <c r="C50" s="150"/>
    </row>
    <row r="51" spans="1:3" s="3" customFormat="1" hidden="1" x14ac:dyDescent="0.25">
      <c r="A51" s="150" t="s">
        <v>2828</v>
      </c>
      <c r="B51" s="150" t="s">
        <v>897</v>
      </c>
      <c r="C51" s="150"/>
    </row>
    <row r="52" spans="1:3" s="3" customFormat="1" hidden="1" x14ac:dyDescent="0.25">
      <c r="A52" s="150" t="s">
        <v>2828</v>
      </c>
      <c r="B52" s="150" t="s">
        <v>897</v>
      </c>
      <c r="C52" s="150"/>
    </row>
    <row r="53" spans="1:3" s="3" customFormat="1" ht="30" hidden="1" x14ac:dyDescent="0.25">
      <c r="A53" s="150" t="s">
        <v>2827</v>
      </c>
      <c r="B53" s="150" t="s">
        <v>897</v>
      </c>
      <c r="C53" s="150"/>
    </row>
    <row r="54" spans="1:3" s="3" customFormat="1" ht="30" hidden="1" x14ac:dyDescent="0.25">
      <c r="A54" s="150" t="s">
        <v>2827</v>
      </c>
      <c r="B54" s="150" t="s">
        <v>897</v>
      </c>
      <c r="C54" s="150"/>
    </row>
    <row r="55" spans="1:3" s="3" customFormat="1" ht="30" hidden="1" x14ac:dyDescent="0.25">
      <c r="A55" s="150" t="s">
        <v>2827</v>
      </c>
      <c r="B55" s="150" t="s">
        <v>897</v>
      </c>
      <c r="C55" s="150"/>
    </row>
    <row r="56" spans="1:3" s="3" customFormat="1" ht="30" hidden="1" x14ac:dyDescent="0.25">
      <c r="A56" s="150" t="s">
        <v>2827</v>
      </c>
      <c r="B56" s="150" t="s">
        <v>897</v>
      </c>
      <c r="C56" s="150"/>
    </row>
    <row r="57" spans="1:3" s="3" customFormat="1" ht="30" hidden="1" x14ac:dyDescent="0.25">
      <c r="A57" s="150" t="s">
        <v>2827</v>
      </c>
      <c r="B57" s="150" t="s">
        <v>897</v>
      </c>
      <c r="C57" s="150"/>
    </row>
    <row r="58" spans="1:3" s="3" customFormat="1" ht="30" hidden="1" x14ac:dyDescent="0.25">
      <c r="A58" s="150" t="s">
        <v>2827</v>
      </c>
      <c r="B58" s="150" t="s">
        <v>897</v>
      </c>
      <c r="C58" s="150"/>
    </row>
    <row r="59" spans="1:3" s="3" customFormat="1" ht="30" hidden="1" x14ac:dyDescent="0.25">
      <c r="A59" s="150" t="s">
        <v>2827</v>
      </c>
      <c r="B59" s="150" t="s">
        <v>897</v>
      </c>
      <c r="C59" s="150"/>
    </row>
    <row r="60" spans="1:3" s="3" customFormat="1" ht="30" hidden="1" x14ac:dyDescent="0.25">
      <c r="A60" s="150" t="s">
        <v>2827</v>
      </c>
      <c r="B60" s="150" t="s">
        <v>897</v>
      </c>
      <c r="C60" s="150"/>
    </row>
    <row r="61" spans="1:3" s="3" customFormat="1" ht="30" hidden="1" x14ac:dyDescent="0.25">
      <c r="A61" s="150" t="s">
        <v>2827</v>
      </c>
      <c r="B61" s="150" t="s">
        <v>897</v>
      </c>
      <c r="C61" s="150"/>
    </row>
    <row r="62" spans="1:3" s="3" customFormat="1" ht="30" hidden="1" x14ac:dyDescent="0.25">
      <c r="A62" s="150" t="s">
        <v>2827</v>
      </c>
      <c r="B62" s="150" t="s">
        <v>897</v>
      </c>
      <c r="C62" s="150"/>
    </row>
    <row r="63" spans="1:3" s="3" customFormat="1" ht="30" hidden="1" x14ac:dyDescent="0.25">
      <c r="A63" s="150" t="s">
        <v>2827</v>
      </c>
      <c r="B63" s="150" t="s">
        <v>897</v>
      </c>
      <c r="C63" s="150"/>
    </row>
    <row r="64" spans="1:3" s="3" customFormat="1" ht="30" hidden="1" x14ac:dyDescent="0.25">
      <c r="A64" s="150" t="s">
        <v>2827</v>
      </c>
      <c r="B64" s="150" t="s">
        <v>897</v>
      </c>
      <c r="C64" s="150"/>
    </row>
    <row r="65" spans="1:3" s="3" customFormat="1" ht="30" hidden="1" x14ac:dyDescent="0.25">
      <c r="A65" s="150" t="s">
        <v>2827</v>
      </c>
      <c r="B65" s="150" t="s">
        <v>897</v>
      </c>
      <c r="C65" s="150"/>
    </row>
    <row r="66" spans="1:3" s="3" customFormat="1" ht="30" hidden="1" x14ac:dyDescent="0.25">
      <c r="A66" s="150" t="s">
        <v>2827</v>
      </c>
      <c r="B66" s="150" t="s">
        <v>897</v>
      </c>
      <c r="C66" s="150"/>
    </row>
    <row r="67" spans="1:3" s="3" customFormat="1" ht="30" hidden="1" x14ac:dyDescent="0.25">
      <c r="A67" s="150" t="s">
        <v>2827</v>
      </c>
      <c r="B67" s="150" t="s">
        <v>897</v>
      </c>
      <c r="C67" s="150"/>
    </row>
    <row r="68" spans="1:3" s="3" customFormat="1" ht="30" hidden="1" x14ac:dyDescent="0.25">
      <c r="A68" s="150" t="s">
        <v>2827</v>
      </c>
      <c r="B68" s="150" t="s">
        <v>897</v>
      </c>
      <c r="C68" s="150"/>
    </row>
    <row r="69" spans="1:3" s="3" customFormat="1" ht="30" hidden="1" x14ac:dyDescent="0.25">
      <c r="A69" s="150" t="s">
        <v>2827</v>
      </c>
      <c r="B69" s="150" t="s">
        <v>897</v>
      </c>
      <c r="C69" s="150"/>
    </row>
    <row r="70" spans="1:3" s="3" customFormat="1" hidden="1" x14ac:dyDescent="0.25">
      <c r="A70" s="150" t="s">
        <v>2828</v>
      </c>
      <c r="B70" s="150" t="s">
        <v>897</v>
      </c>
      <c r="C70" s="150"/>
    </row>
    <row r="71" spans="1:3" s="3" customFormat="1" hidden="1" x14ac:dyDescent="0.25">
      <c r="A71" s="150" t="s">
        <v>2828</v>
      </c>
      <c r="B71" s="150" t="s">
        <v>897</v>
      </c>
      <c r="C71" s="150"/>
    </row>
    <row r="72" spans="1:3" s="3" customFormat="1" hidden="1" x14ac:dyDescent="0.25">
      <c r="A72" s="150" t="s">
        <v>2828</v>
      </c>
      <c r="B72" s="150" t="s">
        <v>897</v>
      </c>
      <c r="C72" s="150"/>
    </row>
    <row r="73" spans="1:3" s="3" customFormat="1" hidden="1" x14ac:dyDescent="0.25">
      <c r="A73" s="150" t="s">
        <v>2828</v>
      </c>
      <c r="B73" s="150" t="s">
        <v>897</v>
      </c>
      <c r="C73" s="150"/>
    </row>
    <row r="74" spans="1:3" s="3" customFormat="1" hidden="1" x14ac:dyDescent="0.25">
      <c r="A74" s="150" t="s">
        <v>2826</v>
      </c>
      <c r="B74" s="150" t="s">
        <v>897</v>
      </c>
      <c r="C74" s="150"/>
    </row>
    <row r="75" spans="1:3" s="3" customFormat="1" hidden="1" x14ac:dyDescent="0.25">
      <c r="A75" s="150" t="s">
        <v>2826</v>
      </c>
      <c r="B75" s="150" t="s">
        <v>897</v>
      </c>
      <c r="C75" s="150"/>
    </row>
    <row r="76" spans="1:3" s="3" customFormat="1" hidden="1" x14ac:dyDescent="0.25">
      <c r="A76" s="150" t="s">
        <v>2826</v>
      </c>
      <c r="B76" s="150" t="s">
        <v>897</v>
      </c>
      <c r="C76" s="150"/>
    </row>
    <row r="77" spans="1:3" s="3" customFormat="1" hidden="1" x14ac:dyDescent="0.25">
      <c r="A77" s="150" t="s">
        <v>2826</v>
      </c>
      <c r="B77" s="150" t="s">
        <v>897</v>
      </c>
      <c r="C77" s="150"/>
    </row>
    <row r="78" spans="1:3" s="3" customFormat="1" hidden="1" x14ac:dyDescent="0.25">
      <c r="A78" s="150" t="s">
        <v>2826</v>
      </c>
      <c r="B78" s="150" t="s">
        <v>897</v>
      </c>
      <c r="C78" s="150"/>
    </row>
    <row r="79" spans="1:3" s="3" customFormat="1" hidden="1" x14ac:dyDescent="0.25">
      <c r="A79" s="150" t="s">
        <v>2826</v>
      </c>
      <c r="B79" s="150" t="s">
        <v>897</v>
      </c>
      <c r="C79" s="150"/>
    </row>
    <row r="80" spans="1:3" s="3" customFormat="1" hidden="1" x14ac:dyDescent="0.25">
      <c r="A80" s="150" t="s">
        <v>2826</v>
      </c>
      <c r="B80" s="150" t="s">
        <v>897</v>
      </c>
      <c r="C80" s="150"/>
    </row>
    <row r="81" spans="1:3" s="3" customFormat="1" hidden="1" x14ac:dyDescent="0.25">
      <c r="A81" s="150" t="s">
        <v>2826</v>
      </c>
      <c r="B81" s="150" t="s">
        <v>897</v>
      </c>
      <c r="C81" s="150"/>
    </row>
    <row r="82" spans="1:3" s="3" customFormat="1" hidden="1" x14ac:dyDescent="0.25">
      <c r="A82" s="150" t="s">
        <v>2826</v>
      </c>
      <c r="B82" s="150" t="s">
        <v>897</v>
      </c>
      <c r="C82" s="150"/>
    </row>
    <row r="83" spans="1:3" s="3" customFormat="1" hidden="1" x14ac:dyDescent="0.25">
      <c r="A83" s="150" t="s">
        <v>2826</v>
      </c>
      <c r="B83" s="150" t="s">
        <v>897</v>
      </c>
      <c r="C83" s="150"/>
    </row>
    <row r="84" spans="1:3" s="3" customFormat="1" hidden="1" x14ac:dyDescent="0.25">
      <c r="A84" s="150" t="s">
        <v>2825</v>
      </c>
      <c r="B84" s="150" t="s">
        <v>897</v>
      </c>
      <c r="C84" s="150"/>
    </row>
    <row r="85" spans="1:3" s="3" customFormat="1" hidden="1" x14ac:dyDescent="0.25">
      <c r="A85" s="150" t="s">
        <v>2825</v>
      </c>
      <c r="B85" s="150" t="s">
        <v>897</v>
      </c>
      <c r="C85" s="150"/>
    </row>
    <row r="86" spans="1:3" s="3" customFormat="1" hidden="1" x14ac:dyDescent="0.25">
      <c r="A86" s="150" t="s">
        <v>2826</v>
      </c>
      <c r="B86" s="150" t="s">
        <v>897</v>
      </c>
      <c r="C86" s="150"/>
    </row>
    <row r="87" spans="1:3" s="3" customFormat="1" hidden="1" x14ac:dyDescent="0.25">
      <c r="A87" s="150" t="s">
        <v>2826</v>
      </c>
      <c r="B87" s="150" t="s">
        <v>897</v>
      </c>
      <c r="C87" s="150"/>
    </row>
    <row r="88" spans="1:3" s="3" customFormat="1" hidden="1" x14ac:dyDescent="0.25">
      <c r="A88" s="150" t="s">
        <v>2829</v>
      </c>
      <c r="B88" s="150" t="s">
        <v>897</v>
      </c>
      <c r="C88" s="150"/>
    </row>
    <row r="89" spans="1:3" s="3" customFormat="1" hidden="1" x14ac:dyDescent="0.25">
      <c r="A89" s="150" t="s">
        <v>2829</v>
      </c>
      <c r="B89" s="150" t="s">
        <v>897</v>
      </c>
      <c r="C89" s="150"/>
    </row>
    <row r="90" spans="1:3" s="3" customFormat="1" hidden="1" x14ac:dyDescent="0.25">
      <c r="A90" s="150" t="s">
        <v>2829</v>
      </c>
      <c r="B90" s="150" t="s">
        <v>897</v>
      </c>
      <c r="C90" s="150"/>
    </row>
    <row r="91" spans="1:3" s="3" customFormat="1" hidden="1" x14ac:dyDescent="0.25">
      <c r="A91" s="150" t="s">
        <v>2829</v>
      </c>
      <c r="B91" s="150" t="s">
        <v>897</v>
      </c>
      <c r="C91" s="150"/>
    </row>
    <row r="92" spans="1:3" s="3" customFormat="1" hidden="1" x14ac:dyDescent="0.25">
      <c r="A92" s="150" t="s">
        <v>2829</v>
      </c>
      <c r="B92" s="150" t="s">
        <v>897</v>
      </c>
      <c r="C92" s="150"/>
    </row>
    <row r="93" spans="1:3" s="3" customFormat="1" hidden="1" x14ac:dyDescent="0.25">
      <c r="A93" s="150" t="s">
        <v>2829</v>
      </c>
      <c r="B93" s="150" t="s">
        <v>897</v>
      </c>
      <c r="C93" s="150"/>
    </row>
    <row r="94" spans="1:3" s="3" customFormat="1" hidden="1" x14ac:dyDescent="0.25">
      <c r="A94" s="150" t="s">
        <v>2829</v>
      </c>
      <c r="B94" s="150" t="s">
        <v>897</v>
      </c>
      <c r="C94" s="150"/>
    </row>
    <row r="95" spans="1:3" s="3" customFormat="1" hidden="1" x14ac:dyDescent="0.25">
      <c r="A95" s="150" t="s">
        <v>2829</v>
      </c>
      <c r="B95" s="150" t="s">
        <v>897</v>
      </c>
      <c r="C95" s="150"/>
    </row>
    <row r="96" spans="1:3" s="3" customFormat="1" hidden="1" x14ac:dyDescent="0.25">
      <c r="A96" s="150" t="s">
        <v>2829</v>
      </c>
      <c r="B96" s="150" t="s">
        <v>897</v>
      </c>
      <c r="C96" s="150"/>
    </row>
    <row r="97" spans="1:3" s="3" customFormat="1" hidden="1" x14ac:dyDescent="0.25">
      <c r="A97" s="150" t="s">
        <v>2829</v>
      </c>
      <c r="B97" s="150" t="s">
        <v>897</v>
      </c>
      <c r="C97" s="150"/>
    </row>
    <row r="98" spans="1:3" s="3" customFormat="1" hidden="1" x14ac:dyDescent="0.25">
      <c r="A98" s="150" t="s">
        <v>2829</v>
      </c>
      <c r="B98" s="150" t="s">
        <v>897</v>
      </c>
      <c r="C98" s="150"/>
    </row>
    <row r="99" spans="1:3" s="3" customFormat="1" hidden="1" x14ac:dyDescent="0.25">
      <c r="A99" s="150" t="s">
        <v>2829</v>
      </c>
      <c r="B99" s="150" t="s">
        <v>897</v>
      </c>
      <c r="C99" s="150"/>
    </row>
    <row r="100" spans="1:3" s="3" customFormat="1" hidden="1" x14ac:dyDescent="0.25">
      <c r="A100" s="150" t="s">
        <v>2829</v>
      </c>
      <c r="B100" s="150" t="s">
        <v>897</v>
      </c>
      <c r="C100" s="150"/>
    </row>
    <row r="101" spans="1:3" s="3" customFormat="1" hidden="1" x14ac:dyDescent="0.25">
      <c r="A101" s="150" t="s">
        <v>2829</v>
      </c>
      <c r="B101" s="150" t="s">
        <v>897</v>
      </c>
      <c r="C101" s="150"/>
    </row>
    <row r="102" spans="1:3" s="3" customFormat="1" hidden="1" x14ac:dyDescent="0.25">
      <c r="A102" s="150" t="s">
        <v>2829</v>
      </c>
      <c r="B102" s="150" t="s">
        <v>897</v>
      </c>
      <c r="C102" s="150"/>
    </row>
    <row r="103" spans="1:3" s="3" customFormat="1" hidden="1" x14ac:dyDescent="0.25">
      <c r="A103" s="150" t="s">
        <v>2829</v>
      </c>
      <c r="B103" s="150" t="s">
        <v>897</v>
      </c>
      <c r="C103" s="150"/>
    </row>
    <row r="104" spans="1:3" s="3" customFormat="1" hidden="1" x14ac:dyDescent="0.25">
      <c r="A104" s="150" t="s">
        <v>2829</v>
      </c>
      <c r="B104" s="150" t="s">
        <v>897</v>
      </c>
      <c r="C104" s="150"/>
    </row>
    <row r="105" spans="1:3" s="3" customFormat="1" hidden="1" x14ac:dyDescent="0.25">
      <c r="A105" s="150" t="s">
        <v>2829</v>
      </c>
      <c r="B105" s="150" t="s">
        <v>897</v>
      </c>
      <c r="C105" s="150"/>
    </row>
    <row r="106" spans="1:3" s="3" customFormat="1" hidden="1" x14ac:dyDescent="0.25">
      <c r="A106" s="150" t="s">
        <v>2829</v>
      </c>
      <c r="B106" s="150" t="s">
        <v>897</v>
      </c>
      <c r="C106" s="150"/>
    </row>
    <row r="107" spans="1:3" s="3" customFormat="1" hidden="1" x14ac:dyDescent="0.25">
      <c r="A107" s="150" t="s">
        <v>2829</v>
      </c>
      <c r="B107" s="150" t="s">
        <v>897</v>
      </c>
      <c r="C107" s="150"/>
    </row>
    <row r="108" spans="1:3" s="3" customFormat="1" hidden="1" x14ac:dyDescent="0.25">
      <c r="A108" s="150" t="s">
        <v>2829</v>
      </c>
      <c r="B108" s="150" t="s">
        <v>897</v>
      </c>
      <c r="C108" s="150"/>
    </row>
    <row r="109" spans="1:3" s="3" customFormat="1" hidden="1" x14ac:dyDescent="0.25">
      <c r="A109" s="150" t="s">
        <v>2829</v>
      </c>
      <c r="B109" s="150" t="s">
        <v>897</v>
      </c>
      <c r="C109" s="150"/>
    </row>
    <row r="110" spans="1:3" s="3" customFormat="1" hidden="1" x14ac:dyDescent="0.25">
      <c r="A110" s="150" t="s">
        <v>2829</v>
      </c>
      <c r="B110" s="150" t="s">
        <v>897</v>
      </c>
      <c r="C110" s="150"/>
    </row>
    <row r="111" spans="1:3" s="3" customFormat="1" hidden="1" x14ac:dyDescent="0.25">
      <c r="A111" s="150" t="s">
        <v>2829</v>
      </c>
      <c r="B111" s="150" t="s">
        <v>897</v>
      </c>
      <c r="C111" s="150"/>
    </row>
    <row r="112" spans="1:3" s="3" customFormat="1" hidden="1" x14ac:dyDescent="0.25">
      <c r="A112" s="150" t="s">
        <v>2829</v>
      </c>
      <c r="B112" s="150" t="s">
        <v>897</v>
      </c>
      <c r="C112" s="150"/>
    </row>
    <row r="113" spans="1:3" s="3" customFormat="1" hidden="1" x14ac:dyDescent="0.25">
      <c r="A113" s="150" t="s">
        <v>2829</v>
      </c>
      <c r="B113" s="150" t="s">
        <v>897</v>
      </c>
      <c r="C113" s="150"/>
    </row>
    <row r="114" spans="1:3" s="3" customFormat="1" hidden="1" x14ac:dyDescent="0.25">
      <c r="A114" s="150" t="s">
        <v>2829</v>
      </c>
      <c r="B114" s="150" t="s">
        <v>897</v>
      </c>
      <c r="C114" s="150"/>
    </row>
    <row r="115" spans="1:3" s="3" customFormat="1" hidden="1" x14ac:dyDescent="0.25">
      <c r="A115" s="150" t="s">
        <v>2829</v>
      </c>
      <c r="B115" s="150" t="s">
        <v>897</v>
      </c>
      <c r="C115" s="150"/>
    </row>
    <row r="116" spans="1:3" s="3" customFormat="1" hidden="1" x14ac:dyDescent="0.25">
      <c r="A116" s="150" t="s">
        <v>2829</v>
      </c>
      <c r="B116" s="150" t="s">
        <v>897</v>
      </c>
      <c r="C116" s="150"/>
    </row>
    <row r="117" spans="1:3" s="3" customFormat="1" hidden="1" x14ac:dyDescent="0.25">
      <c r="A117" s="150" t="s">
        <v>2829</v>
      </c>
      <c r="B117" s="150" t="s">
        <v>897</v>
      </c>
      <c r="C117" s="150"/>
    </row>
    <row r="118" spans="1:3" s="3" customFormat="1" hidden="1" x14ac:dyDescent="0.25">
      <c r="A118" s="150" t="s">
        <v>2829</v>
      </c>
      <c r="B118" s="150" t="s">
        <v>897</v>
      </c>
      <c r="C118" s="150"/>
    </row>
    <row r="119" spans="1:3" s="3" customFormat="1" hidden="1" x14ac:dyDescent="0.25">
      <c r="A119" s="150" t="s">
        <v>2824</v>
      </c>
      <c r="B119" s="150" t="s">
        <v>897</v>
      </c>
      <c r="C119" s="150"/>
    </row>
    <row r="120" spans="1:3" s="3" customFormat="1" hidden="1" x14ac:dyDescent="0.25">
      <c r="A120" s="150" t="s">
        <v>2824</v>
      </c>
      <c r="B120" s="150" t="s">
        <v>897</v>
      </c>
      <c r="C120" s="150"/>
    </row>
    <row r="121" spans="1:3" s="3" customFormat="1" hidden="1" x14ac:dyDescent="0.25">
      <c r="A121" s="150" t="s">
        <v>2824</v>
      </c>
      <c r="B121" s="150" t="s">
        <v>897</v>
      </c>
      <c r="C121" s="150"/>
    </row>
    <row r="122" spans="1:3" s="3" customFormat="1" hidden="1" x14ac:dyDescent="0.25">
      <c r="A122" s="150" t="s">
        <v>2824</v>
      </c>
      <c r="B122" s="150" t="s">
        <v>897</v>
      </c>
      <c r="C122" s="150"/>
    </row>
    <row r="123" spans="1:3" s="3" customFormat="1" hidden="1" x14ac:dyDescent="0.25">
      <c r="A123" s="150" t="s">
        <v>2824</v>
      </c>
      <c r="B123" s="150" t="s">
        <v>897</v>
      </c>
      <c r="C123" s="150"/>
    </row>
    <row r="124" spans="1:3" s="3" customFormat="1" hidden="1" x14ac:dyDescent="0.25">
      <c r="A124" s="150" t="s">
        <v>2824</v>
      </c>
      <c r="B124" s="150" t="s">
        <v>897</v>
      </c>
      <c r="C124" s="150"/>
    </row>
    <row r="125" spans="1:3" s="3" customFormat="1" hidden="1" x14ac:dyDescent="0.25">
      <c r="A125" s="150" t="s">
        <v>2824</v>
      </c>
      <c r="B125" s="150" t="s">
        <v>897</v>
      </c>
      <c r="C125" s="150"/>
    </row>
    <row r="126" spans="1:3" s="3" customFormat="1" hidden="1" x14ac:dyDescent="0.25">
      <c r="A126" s="150" t="s">
        <v>2824</v>
      </c>
      <c r="B126" s="150" t="s">
        <v>897</v>
      </c>
      <c r="C126" s="150"/>
    </row>
    <row r="127" spans="1:3" s="3" customFormat="1" hidden="1" x14ac:dyDescent="0.25">
      <c r="A127" s="150" t="s">
        <v>2824</v>
      </c>
      <c r="B127" s="150" t="s">
        <v>897</v>
      </c>
      <c r="C127" s="150"/>
    </row>
    <row r="128" spans="1:3" s="3" customFormat="1" hidden="1" x14ac:dyDescent="0.25">
      <c r="A128" s="150" t="s">
        <v>2824</v>
      </c>
      <c r="B128" s="150" t="s">
        <v>897</v>
      </c>
      <c r="C128" s="150"/>
    </row>
    <row r="129" spans="1:3" s="3" customFormat="1" ht="30" hidden="1" x14ac:dyDescent="0.25">
      <c r="A129" s="150" t="s">
        <v>2827</v>
      </c>
      <c r="B129" s="150" t="s">
        <v>897</v>
      </c>
      <c r="C129" s="150"/>
    </row>
    <row r="130" spans="1:3" s="3" customFormat="1" ht="30" hidden="1" x14ac:dyDescent="0.25">
      <c r="A130" s="150" t="s">
        <v>2827</v>
      </c>
      <c r="B130" s="150" t="s">
        <v>897</v>
      </c>
      <c r="C130" s="150"/>
    </row>
    <row r="131" spans="1:3" s="3" customFormat="1" hidden="1" x14ac:dyDescent="0.25">
      <c r="A131" s="150" t="s">
        <v>2825</v>
      </c>
      <c r="B131" s="150" t="s">
        <v>897</v>
      </c>
      <c r="C131" s="150"/>
    </row>
    <row r="132" spans="1:3" s="3" customFormat="1" ht="30" hidden="1" x14ac:dyDescent="0.25">
      <c r="A132" s="150" t="s">
        <v>2827</v>
      </c>
      <c r="B132" s="150" t="s">
        <v>897</v>
      </c>
      <c r="C132" s="150"/>
    </row>
    <row r="133" spans="1:3" s="3" customFormat="1" ht="30" hidden="1" x14ac:dyDescent="0.25">
      <c r="A133" s="150" t="s">
        <v>2827</v>
      </c>
      <c r="B133" s="150" t="s">
        <v>897</v>
      </c>
      <c r="C133" s="150"/>
    </row>
    <row r="134" spans="1:3" s="3" customFormat="1" ht="30" hidden="1" x14ac:dyDescent="0.25">
      <c r="A134" s="150" t="s">
        <v>2827</v>
      </c>
      <c r="B134" s="150" t="s">
        <v>897</v>
      </c>
      <c r="C134" s="150"/>
    </row>
    <row r="135" spans="1:3" s="3" customFormat="1" ht="30" hidden="1" x14ac:dyDescent="0.25">
      <c r="A135" s="150" t="s">
        <v>2827</v>
      </c>
      <c r="B135" s="150" t="s">
        <v>897</v>
      </c>
      <c r="C135" s="150"/>
    </row>
    <row r="136" spans="1:3" s="3" customFormat="1" ht="30" hidden="1" x14ac:dyDescent="0.25">
      <c r="A136" s="150" t="s">
        <v>2827</v>
      </c>
      <c r="B136" s="150" t="s">
        <v>897</v>
      </c>
      <c r="C136" s="150"/>
    </row>
    <row r="137" spans="1:3" s="3" customFormat="1" ht="30" x14ac:dyDescent="0.25">
      <c r="A137" s="150" t="s">
        <v>2825</v>
      </c>
      <c r="B137" s="150" t="s">
        <v>899</v>
      </c>
      <c r="C137" s="150" t="s">
        <v>1315</v>
      </c>
    </row>
    <row r="138" spans="1:3" s="3" customFormat="1" ht="45" x14ac:dyDescent="0.25">
      <c r="A138" s="150" t="s">
        <v>2825</v>
      </c>
      <c r="B138" s="150" t="s">
        <v>899</v>
      </c>
      <c r="C138" s="150" t="s">
        <v>1291</v>
      </c>
    </row>
    <row r="139" spans="1:3" s="3" customFormat="1" ht="30" x14ac:dyDescent="0.25">
      <c r="A139" s="150" t="s">
        <v>2825</v>
      </c>
      <c r="B139" s="150" t="s">
        <v>899</v>
      </c>
      <c r="C139" s="150" t="s">
        <v>1352</v>
      </c>
    </row>
    <row r="140" spans="1:3" s="3" customFormat="1" ht="30" x14ac:dyDescent="0.25">
      <c r="A140" s="150" t="s">
        <v>2825</v>
      </c>
      <c r="B140" s="150" t="s">
        <v>899</v>
      </c>
      <c r="C140" s="150" t="s">
        <v>1322</v>
      </c>
    </row>
    <row r="141" spans="1:3" s="3" customFormat="1" ht="30" x14ac:dyDescent="0.25">
      <c r="A141" s="150" t="s">
        <v>2825</v>
      </c>
      <c r="B141" s="150" t="s">
        <v>899</v>
      </c>
      <c r="C141" s="150" t="s">
        <v>1331</v>
      </c>
    </row>
    <row r="142" spans="1:3" s="3" customFormat="1" ht="30" x14ac:dyDescent="0.25">
      <c r="A142" s="150" t="s">
        <v>2825</v>
      </c>
      <c r="B142" s="150" t="s">
        <v>899</v>
      </c>
      <c r="C142" s="150" t="s">
        <v>1304</v>
      </c>
    </row>
    <row r="143" spans="1:3" s="3" customFormat="1" ht="30" x14ac:dyDescent="0.25">
      <c r="A143" s="150" t="s">
        <v>2825</v>
      </c>
      <c r="B143" s="150" t="s">
        <v>899</v>
      </c>
      <c r="C143" s="150" t="s">
        <v>1313</v>
      </c>
    </row>
    <row r="144" spans="1:3" s="3" customFormat="1" ht="30" x14ac:dyDescent="0.25">
      <c r="A144" s="150" t="s">
        <v>2825</v>
      </c>
      <c r="B144" s="150" t="s">
        <v>899</v>
      </c>
      <c r="C144" s="150" t="s">
        <v>1285</v>
      </c>
    </row>
    <row r="145" spans="1:3" s="3" customFormat="1" ht="45" x14ac:dyDescent="0.25">
      <c r="A145" s="150" t="s">
        <v>2825</v>
      </c>
      <c r="B145" s="150" t="s">
        <v>899</v>
      </c>
      <c r="C145" s="150" t="s">
        <v>3163</v>
      </c>
    </row>
    <row r="146" spans="1:3" s="3" customFormat="1" ht="45" x14ac:dyDescent="0.25">
      <c r="A146" s="150" t="s">
        <v>2825</v>
      </c>
      <c r="B146" s="150" t="s">
        <v>899</v>
      </c>
      <c r="C146" s="150" t="s">
        <v>3164</v>
      </c>
    </row>
    <row r="147" spans="1:3" s="3" customFormat="1" ht="30" x14ac:dyDescent="0.25">
      <c r="A147" s="150" t="s">
        <v>2825</v>
      </c>
      <c r="B147" s="150" t="s">
        <v>899</v>
      </c>
      <c r="C147" s="150" t="s">
        <v>1298</v>
      </c>
    </row>
    <row r="148" spans="1:3" s="3" customFormat="1" ht="30" x14ac:dyDescent="0.25">
      <c r="A148" s="150" t="s">
        <v>2825</v>
      </c>
      <c r="B148" s="150" t="s">
        <v>899</v>
      </c>
      <c r="C148" s="150" t="s">
        <v>1307</v>
      </c>
    </row>
    <row r="149" spans="1:3" s="3" customFormat="1" ht="30" x14ac:dyDescent="0.25">
      <c r="A149" s="150" t="s">
        <v>2823</v>
      </c>
      <c r="B149" s="150" t="s">
        <v>899</v>
      </c>
      <c r="C149" s="150" t="s">
        <v>901</v>
      </c>
    </row>
    <row r="150" spans="1:3" s="3" customFormat="1" ht="30" x14ac:dyDescent="0.25">
      <c r="A150" s="150" t="s">
        <v>2823</v>
      </c>
      <c r="B150" s="150" t="s">
        <v>899</v>
      </c>
      <c r="C150" s="150" t="s">
        <v>2915</v>
      </c>
    </row>
    <row r="151" spans="1:3" s="3" customFormat="1" ht="30" x14ac:dyDescent="0.25">
      <c r="A151" s="150" t="s">
        <v>2823</v>
      </c>
      <c r="B151" s="150" t="s">
        <v>899</v>
      </c>
      <c r="C151" s="150" t="s">
        <v>3334</v>
      </c>
    </row>
    <row r="152" spans="1:3" s="3" customFormat="1" ht="30" x14ac:dyDescent="0.25">
      <c r="A152" s="150" t="s">
        <v>2828</v>
      </c>
      <c r="B152" s="150" t="s">
        <v>899</v>
      </c>
      <c r="C152" s="150" t="s">
        <v>1361</v>
      </c>
    </row>
    <row r="153" spans="1:3" s="3" customFormat="1" ht="30" x14ac:dyDescent="0.25">
      <c r="A153" s="150" t="s">
        <v>2828</v>
      </c>
      <c r="B153" s="150" t="s">
        <v>899</v>
      </c>
      <c r="C153" s="150" t="s">
        <v>1357</v>
      </c>
    </row>
    <row r="154" spans="1:3" s="3" customFormat="1" ht="30" x14ac:dyDescent="0.25">
      <c r="A154" s="150" t="s">
        <v>2828</v>
      </c>
      <c r="B154" s="150" t="s">
        <v>899</v>
      </c>
      <c r="C154" s="150" t="s">
        <v>3335</v>
      </c>
    </row>
    <row r="155" spans="1:3" s="3" customFormat="1" ht="60" x14ac:dyDescent="0.25">
      <c r="A155" s="150" t="s">
        <v>2828</v>
      </c>
      <c r="B155" s="150" t="s">
        <v>899</v>
      </c>
      <c r="C155" s="150" t="s">
        <v>3336</v>
      </c>
    </row>
    <row r="156" spans="1:3" s="3" customFormat="1" ht="30" x14ac:dyDescent="0.25">
      <c r="A156" s="150" t="s">
        <v>2828</v>
      </c>
      <c r="B156" s="150" t="s">
        <v>899</v>
      </c>
      <c r="C156" s="150" t="s">
        <v>1367</v>
      </c>
    </row>
    <row r="157" spans="1:3" s="3" customFormat="1" ht="30" x14ac:dyDescent="0.25">
      <c r="A157" s="150" t="s">
        <v>2828</v>
      </c>
      <c r="B157" s="150" t="s">
        <v>899</v>
      </c>
      <c r="C157" s="150" t="s">
        <v>1323</v>
      </c>
    </row>
    <row r="158" spans="1:3" s="3" customFormat="1" ht="30" x14ac:dyDescent="0.25">
      <c r="A158" s="150" t="s">
        <v>2828</v>
      </c>
      <c r="B158" s="150" t="s">
        <v>899</v>
      </c>
      <c r="C158" s="150" t="s">
        <v>1318</v>
      </c>
    </row>
    <row r="159" spans="1:3" s="3" customFormat="1" ht="30" x14ac:dyDescent="0.25">
      <c r="A159" s="150" t="s">
        <v>2828</v>
      </c>
      <c r="B159" s="150" t="s">
        <v>899</v>
      </c>
      <c r="C159" s="150" t="s">
        <v>1341</v>
      </c>
    </row>
    <row r="160" spans="1:3" s="3" customFormat="1" ht="30" x14ac:dyDescent="0.25">
      <c r="A160" s="150" t="s">
        <v>2828</v>
      </c>
      <c r="B160" s="150" t="s">
        <v>899</v>
      </c>
      <c r="C160" s="150" t="s">
        <v>1375</v>
      </c>
    </row>
    <row r="161" spans="1:3" s="3" customFormat="1" ht="30" x14ac:dyDescent="0.25">
      <c r="A161" s="150" t="s">
        <v>2828</v>
      </c>
      <c r="B161" s="150" t="s">
        <v>899</v>
      </c>
      <c r="C161" s="150" t="s">
        <v>1365</v>
      </c>
    </row>
    <row r="162" spans="1:3" s="3" customFormat="1" ht="30" x14ac:dyDescent="0.25">
      <c r="A162" s="150" t="s">
        <v>2828</v>
      </c>
      <c r="B162" s="150" t="s">
        <v>899</v>
      </c>
      <c r="C162" s="150" t="s">
        <v>1308</v>
      </c>
    </row>
    <row r="163" spans="1:3" s="3" customFormat="1" ht="30" x14ac:dyDescent="0.25">
      <c r="A163" s="150" t="s">
        <v>2827</v>
      </c>
      <c r="B163" s="150" t="s">
        <v>899</v>
      </c>
      <c r="C163" s="150" t="s">
        <v>1293</v>
      </c>
    </row>
    <row r="164" spans="1:3" s="3" customFormat="1" ht="30" x14ac:dyDescent="0.25">
      <c r="A164" s="150" t="s">
        <v>2827</v>
      </c>
      <c r="B164" s="150" t="s">
        <v>899</v>
      </c>
      <c r="C164" s="150" t="s">
        <v>1312</v>
      </c>
    </row>
    <row r="165" spans="1:3" s="3" customFormat="1" ht="30" x14ac:dyDescent="0.25">
      <c r="A165" s="150" t="s">
        <v>2827</v>
      </c>
      <c r="B165" s="150" t="s">
        <v>899</v>
      </c>
      <c r="C165" s="150" t="s">
        <v>2846</v>
      </c>
    </row>
    <row r="166" spans="1:3" s="3" customFormat="1" ht="30" x14ac:dyDescent="0.25">
      <c r="A166" s="150" t="s">
        <v>2827</v>
      </c>
      <c r="B166" s="150" t="s">
        <v>899</v>
      </c>
      <c r="C166" s="150" t="s">
        <v>770</v>
      </c>
    </row>
    <row r="167" spans="1:3" s="3" customFormat="1" ht="30" x14ac:dyDescent="0.25">
      <c r="A167" s="150" t="s">
        <v>2827</v>
      </c>
      <c r="B167" s="150" t="s">
        <v>899</v>
      </c>
      <c r="C167" s="150" t="s">
        <v>1297</v>
      </c>
    </row>
    <row r="168" spans="1:3" s="3" customFormat="1" ht="30" x14ac:dyDescent="0.25">
      <c r="A168" s="150" t="s">
        <v>2827</v>
      </c>
      <c r="B168" s="150" t="s">
        <v>899</v>
      </c>
      <c r="C168" s="150" t="s">
        <v>1277</v>
      </c>
    </row>
    <row r="169" spans="1:3" s="3" customFormat="1" ht="30" x14ac:dyDescent="0.25">
      <c r="A169" s="150" t="s">
        <v>2827</v>
      </c>
      <c r="B169" s="150" t="s">
        <v>899</v>
      </c>
      <c r="C169" s="150" t="s">
        <v>1276</v>
      </c>
    </row>
    <row r="170" spans="1:3" s="3" customFormat="1" ht="30" x14ac:dyDescent="0.25">
      <c r="A170" s="150" t="s">
        <v>2827</v>
      </c>
      <c r="B170" s="150" t="s">
        <v>899</v>
      </c>
      <c r="C170" s="150" t="s">
        <v>1310</v>
      </c>
    </row>
    <row r="171" spans="1:3" s="3" customFormat="1" ht="30" x14ac:dyDescent="0.25">
      <c r="A171" s="150" t="s">
        <v>2827</v>
      </c>
      <c r="B171" s="150" t="s">
        <v>899</v>
      </c>
      <c r="C171" s="150" t="s">
        <v>3165</v>
      </c>
    </row>
    <row r="172" spans="1:3" s="3" customFormat="1" ht="30" x14ac:dyDescent="0.25">
      <c r="A172" s="150" t="s">
        <v>2827</v>
      </c>
      <c r="B172" s="150" t="s">
        <v>899</v>
      </c>
      <c r="C172" s="150" t="s">
        <v>3166</v>
      </c>
    </row>
    <row r="173" spans="1:3" s="3" customFormat="1" ht="30" x14ac:dyDescent="0.25">
      <c r="A173" s="150" t="s">
        <v>2824</v>
      </c>
      <c r="B173" s="150" t="s">
        <v>899</v>
      </c>
      <c r="C173" s="150" t="s">
        <v>1333</v>
      </c>
    </row>
    <row r="174" spans="1:3" s="3" customFormat="1" ht="30" x14ac:dyDescent="0.25">
      <c r="A174" s="150" t="s">
        <v>2824</v>
      </c>
      <c r="B174" s="150" t="s">
        <v>899</v>
      </c>
      <c r="C174" s="150" t="s">
        <v>1336</v>
      </c>
    </row>
    <row r="175" spans="1:3" s="3" customFormat="1" ht="30" x14ac:dyDescent="0.25">
      <c r="A175" s="150" t="s">
        <v>2824</v>
      </c>
      <c r="B175" s="150" t="s">
        <v>899</v>
      </c>
      <c r="C175" s="150" t="s">
        <v>1343</v>
      </c>
    </row>
    <row r="176" spans="1:3" s="3" customFormat="1" ht="30" x14ac:dyDescent="0.25">
      <c r="A176" s="150" t="s">
        <v>2824</v>
      </c>
      <c r="B176" s="150" t="s">
        <v>899</v>
      </c>
      <c r="C176" s="150" t="s">
        <v>1279</v>
      </c>
    </row>
    <row r="177" spans="1:3" s="3" customFormat="1" ht="30" x14ac:dyDescent="0.25">
      <c r="A177" s="150" t="s">
        <v>2824</v>
      </c>
      <c r="B177" s="150" t="s">
        <v>899</v>
      </c>
      <c r="C177" s="150" t="s">
        <v>1356</v>
      </c>
    </row>
    <row r="178" spans="1:3" s="3" customFormat="1" ht="30" x14ac:dyDescent="0.25">
      <c r="A178" s="150" t="s">
        <v>2824</v>
      </c>
      <c r="B178" s="150" t="s">
        <v>899</v>
      </c>
      <c r="C178" s="150" t="s">
        <v>1334</v>
      </c>
    </row>
    <row r="179" spans="1:3" s="3" customFormat="1" ht="30" x14ac:dyDescent="0.25">
      <c r="A179" s="150" t="s">
        <v>2824</v>
      </c>
      <c r="B179" s="150" t="s">
        <v>899</v>
      </c>
      <c r="C179" s="150" t="s">
        <v>1374</v>
      </c>
    </row>
    <row r="180" spans="1:3" s="3" customFormat="1" ht="30" x14ac:dyDescent="0.25">
      <c r="A180" s="150" t="s">
        <v>2824</v>
      </c>
      <c r="B180" s="150" t="s">
        <v>899</v>
      </c>
      <c r="C180" s="150" t="s">
        <v>1358</v>
      </c>
    </row>
    <row r="181" spans="1:3" s="3" customFormat="1" ht="30" x14ac:dyDescent="0.25">
      <c r="A181" s="150" t="s">
        <v>2824</v>
      </c>
      <c r="B181" s="150" t="s">
        <v>899</v>
      </c>
      <c r="C181" s="150" t="s">
        <v>1346</v>
      </c>
    </row>
    <row r="182" spans="1:3" s="3" customFormat="1" ht="30" x14ac:dyDescent="0.25">
      <c r="A182" s="150" t="s">
        <v>2824</v>
      </c>
      <c r="B182" s="150" t="s">
        <v>899</v>
      </c>
      <c r="C182" s="150" t="s">
        <v>1348</v>
      </c>
    </row>
    <row r="183" spans="1:3" s="3" customFormat="1" ht="30" x14ac:dyDescent="0.25">
      <c r="A183" s="150" t="s">
        <v>2824</v>
      </c>
      <c r="B183" s="150" t="s">
        <v>899</v>
      </c>
      <c r="C183" s="150" t="s">
        <v>1283</v>
      </c>
    </row>
    <row r="184" spans="1:3" s="3" customFormat="1" ht="30" x14ac:dyDescent="0.25">
      <c r="A184" s="150" t="s">
        <v>2824</v>
      </c>
      <c r="B184" s="150" t="s">
        <v>899</v>
      </c>
      <c r="C184" s="150" t="s">
        <v>2916</v>
      </c>
    </row>
    <row r="185" spans="1:3" s="3" customFormat="1" ht="30" x14ac:dyDescent="0.25">
      <c r="A185" s="150" t="s">
        <v>2824</v>
      </c>
      <c r="B185" s="150" t="s">
        <v>899</v>
      </c>
      <c r="C185" s="150" t="s">
        <v>1349</v>
      </c>
    </row>
    <row r="186" spans="1:3" s="3" customFormat="1" ht="30" x14ac:dyDescent="0.25">
      <c r="A186" s="150" t="s">
        <v>2824</v>
      </c>
      <c r="B186" s="150" t="s">
        <v>899</v>
      </c>
      <c r="C186" s="150" t="s">
        <v>1345</v>
      </c>
    </row>
    <row r="187" spans="1:3" s="3" customFormat="1" ht="30" x14ac:dyDescent="0.25">
      <c r="A187" s="150" t="s">
        <v>2824</v>
      </c>
      <c r="B187" s="150" t="s">
        <v>899</v>
      </c>
      <c r="C187" s="150" t="s">
        <v>1360</v>
      </c>
    </row>
    <row r="188" spans="1:3" s="3" customFormat="1" ht="30" x14ac:dyDescent="0.25">
      <c r="A188" s="150" t="s">
        <v>2826</v>
      </c>
      <c r="B188" s="150" t="s">
        <v>899</v>
      </c>
      <c r="C188" s="150" t="s">
        <v>1320</v>
      </c>
    </row>
    <row r="189" spans="1:3" s="3" customFormat="1" ht="30" x14ac:dyDescent="0.25">
      <c r="A189" s="150" t="s">
        <v>2826</v>
      </c>
      <c r="B189" s="150" t="s">
        <v>899</v>
      </c>
      <c r="C189" s="150" t="s">
        <v>1316</v>
      </c>
    </row>
    <row r="190" spans="1:3" s="3" customFormat="1" ht="30" x14ac:dyDescent="0.25">
      <c r="A190" s="150" t="s">
        <v>2826</v>
      </c>
      <c r="B190" s="150" t="s">
        <v>899</v>
      </c>
      <c r="C190" s="150" t="s">
        <v>1342</v>
      </c>
    </row>
    <row r="191" spans="1:3" s="3" customFormat="1" ht="30" x14ac:dyDescent="0.25">
      <c r="A191" s="150" t="s">
        <v>2826</v>
      </c>
      <c r="B191" s="150" t="s">
        <v>899</v>
      </c>
      <c r="C191" s="150" t="s">
        <v>1370</v>
      </c>
    </row>
    <row r="192" spans="1:3" s="3" customFormat="1" ht="45" x14ac:dyDescent="0.25">
      <c r="A192" s="150" t="s">
        <v>2829</v>
      </c>
      <c r="B192" s="150" t="s">
        <v>899</v>
      </c>
      <c r="C192" s="150" t="s">
        <v>1362</v>
      </c>
    </row>
    <row r="193" spans="1:3" s="3" customFormat="1" ht="30" x14ac:dyDescent="0.25">
      <c r="A193" s="150" t="s">
        <v>2829</v>
      </c>
      <c r="B193" s="150" t="s">
        <v>899</v>
      </c>
      <c r="C193" s="150" t="s">
        <v>1369</v>
      </c>
    </row>
    <row r="194" spans="1:3" s="3" customFormat="1" ht="30" x14ac:dyDescent="0.25">
      <c r="A194" s="150" t="s">
        <v>2826</v>
      </c>
      <c r="B194" s="150" t="s">
        <v>899</v>
      </c>
      <c r="C194" s="150"/>
    </row>
    <row r="195" spans="1:3" s="3" customFormat="1" ht="30" x14ac:dyDescent="0.25">
      <c r="A195" s="150" t="s">
        <v>2827</v>
      </c>
      <c r="B195" s="150" t="s">
        <v>899</v>
      </c>
      <c r="C195" s="150"/>
    </row>
    <row r="196" spans="1:3" s="3" customFormat="1" ht="30" x14ac:dyDescent="0.25">
      <c r="A196" s="150" t="s">
        <v>2825</v>
      </c>
      <c r="B196" s="150" t="s">
        <v>898</v>
      </c>
      <c r="C196" s="150" t="s">
        <v>3490</v>
      </c>
    </row>
    <row r="197" spans="1:3" s="3" customFormat="1" x14ac:dyDescent="0.25">
      <c r="A197" s="150" t="s">
        <v>2825</v>
      </c>
      <c r="B197" s="150" t="s">
        <v>898</v>
      </c>
      <c r="C197" s="150" t="s">
        <v>1300</v>
      </c>
    </row>
    <row r="198" spans="1:3" s="3" customFormat="1" x14ac:dyDescent="0.25">
      <c r="A198" s="150" t="s">
        <v>2825</v>
      </c>
      <c r="B198" s="150" t="s">
        <v>898</v>
      </c>
      <c r="C198" s="150" t="s">
        <v>3333</v>
      </c>
    </row>
    <row r="199" spans="1:3" s="3" customFormat="1" ht="45" x14ac:dyDescent="0.25">
      <c r="A199" s="150" t="s">
        <v>2825</v>
      </c>
      <c r="B199" s="150" t="s">
        <v>898</v>
      </c>
      <c r="C199" s="150" t="s">
        <v>3167</v>
      </c>
    </row>
    <row r="200" spans="1:3" s="3" customFormat="1" ht="30" x14ac:dyDescent="0.25">
      <c r="A200" s="150" t="s">
        <v>2825</v>
      </c>
      <c r="B200" s="150" t="s">
        <v>898</v>
      </c>
      <c r="C200" s="150" t="s">
        <v>3337</v>
      </c>
    </row>
    <row r="201" spans="1:3" s="3" customFormat="1" ht="45" x14ac:dyDescent="0.25">
      <c r="A201" s="150" t="s">
        <v>2825</v>
      </c>
      <c r="B201" s="150" t="s">
        <v>898</v>
      </c>
      <c r="C201" s="150" t="s">
        <v>2984</v>
      </c>
    </row>
    <row r="202" spans="1:3" s="3" customFormat="1" x14ac:dyDescent="0.25">
      <c r="A202" s="150" t="s">
        <v>2825</v>
      </c>
      <c r="B202" s="150" t="s">
        <v>898</v>
      </c>
      <c r="C202" s="150" t="s">
        <v>1319</v>
      </c>
    </row>
    <row r="203" spans="1:3" s="3" customFormat="1" x14ac:dyDescent="0.25">
      <c r="A203" s="150" t="s">
        <v>2825</v>
      </c>
      <c r="B203" s="150" t="s">
        <v>898</v>
      </c>
      <c r="C203" s="150" t="s">
        <v>1379</v>
      </c>
    </row>
    <row r="204" spans="1:3" s="3" customFormat="1" x14ac:dyDescent="0.25">
      <c r="A204" s="150" t="s">
        <v>2825</v>
      </c>
      <c r="B204" s="150" t="s">
        <v>898</v>
      </c>
      <c r="C204" s="150" t="s">
        <v>1000</v>
      </c>
    </row>
    <row r="205" spans="1:3" s="3" customFormat="1" x14ac:dyDescent="0.25">
      <c r="A205" s="150" t="s">
        <v>2825</v>
      </c>
      <c r="B205" s="150" t="s">
        <v>898</v>
      </c>
      <c r="C205" s="150" t="s">
        <v>1000</v>
      </c>
    </row>
    <row r="206" spans="1:3" s="3" customFormat="1" ht="45" x14ac:dyDescent="0.25">
      <c r="A206" s="150" t="s">
        <v>2825</v>
      </c>
      <c r="B206" s="150" t="s">
        <v>898</v>
      </c>
      <c r="C206" s="150" t="s">
        <v>1327</v>
      </c>
    </row>
    <row r="207" spans="1:3" s="3" customFormat="1" x14ac:dyDescent="0.25">
      <c r="A207" s="150" t="s">
        <v>2825</v>
      </c>
      <c r="B207" s="150" t="s">
        <v>898</v>
      </c>
      <c r="C207" s="150" t="s">
        <v>1295</v>
      </c>
    </row>
    <row r="208" spans="1:3" s="3" customFormat="1" ht="30" x14ac:dyDescent="0.25">
      <c r="A208" s="150" t="s">
        <v>2823</v>
      </c>
      <c r="B208" s="150" t="s">
        <v>898</v>
      </c>
      <c r="C208" s="150" t="s">
        <v>1377</v>
      </c>
    </row>
    <row r="209" spans="1:3" s="3" customFormat="1" ht="30" x14ac:dyDescent="0.25">
      <c r="A209" s="150" t="s">
        <v>2823</v>
      </c>
      <c r="B209" s="150" t="s">
        <v>898</v>
      </c>
      <c r="C209" s="150" t="s">
        <v>1299</v>
      </c>
    </row>
    <row r="210" spans="1:3" s="3" customFormat="1" ht="30" x14ac:dyDescent="0.25">
      <c r="A210" s="150" t="s">
        <v>2823</v>
      </c>
      <c r="B210" s="150" t="s">
        <v>898</v>
      </c>
      <c r="C210" s="150" t="s">
        <v>1294</v>
      </c>
    </row>
    <row r="211" spans="1:3" s="3" customFormat="1" ht="30" x14ac:dyDescent="0.25">
      <c r="A211" s="150" t="s">
        <v>2823</v>
      </c>
      <c r="B211" s="150" t="s">
        <v>898</v>
      </c>
      <c r="C211" s="150" t="s">
        <v>1303</v>
      </c>
    </row>
    <row r="212" spans="1:3" s="3" customFormat="1" ht="30" x14ac:dyDescent="0.25">
      <c r="A212" s="150" t="s">
        <v>2828</v>
      </c>
      <c r="B212" s="150" t="s">
        <v>898</v>
      </c>
      <c r="C212" s="150" t="s">
        <v>1317</v>
      </c>
    </row>
    <row r="213" spans="1:3" s="3" customFormat="1" ht="30" x14ac:dyDescent="0.25">
      <c r="A213" s="150" t="s">
        <v>2828</v>
      </c>
      <c r="B213" s="150" t="s">
        <v>898</v>
      </c>
      <c r="C213" s="150" t="s">
        <v>2917</v>
      </c>
    </row>
    <row r="214" spans="1:3" s="3" customFormat="1" x14ac:dyDescent="0.25">
      <c r="A214" s="150" t="s">
        <v>2828</v>
      </c>
      <c r="B214" s="150" t="s">
        <v>898</v>
      </c>
      <c r="C214" s="150" t="s">
        <v>1288</v>
      </c>
    </row>
    <row r="215" spans="1:3" s="3" customFormat="1" ht="45" x14ac:dyDescent="0.25">
      <c r="A215" s="150" t="s">
        <v>2828</v>
      </c>
      <c r="B215" s="150" t="s">
        <v>898</v>
      </c>
      <c r="C215" s="150" t="s">
        <v>3491</v>
      </c>
    </row>
    <row r="216" spans="1:3" s="3" customFormat="1" ht="30" x14ac:dyDescent="0.25">
      <c r="A216" s="150" t="s">
        <v>2828</v>
      </c>
      <c r="B216" s="150" t="s">
        <v>898</v>
      </c>
      <c r="C216" s="150" t="s">
        <v>1314</v>
      </c>
    </row>
    <row r="217" spans="1:3" s="3" customFormat="1" x14ac:dyDescent="0.25">
      <c r="A217" s="150" t="s">
        <v>2828</v>
      </c>
      <c r="B217" s="150" t="s">
        <v>898</v>
      </c>
      <c r="C217" s="150" t="s">
        <v>1383</v>
      </c>
    </row>
    <row r="218" spans="1:3" s="3" customFormat="1" ht="30" x14ac:dyDescent="0.25">
      <c r="A218" s="150" t="s">
        <v>2827</v>
      </c>
      <c r="B218" s="150" t="s">
        <v>898</v>
      </c>
      <c r="C218" s="150" t="s">
        <v>1344</v>
      </c>
    </row>
    <row r="219" spans="1:3" s="3" customFormat="1" ht="30" x14ac:dyDescent="0.25">
      <c r="A219" s="150" t="s">
        <v>2827</v>
      </c>
      <c r="B219" s="150" t="s">
        <v>898</v>
      </c>
      <c r="C219" s="150" t="s">
        <v>3492</v>
      </c>
    </row>
    <row r="220" spans="1:3" s="3" customFormat="1" ht="30" x14ac:dyDescent="0.25">
      <c r="A220" s="150" t="s">
        <v>2827</v>
      </c>
      <c r="B220" s="150" t="s">
        <v>898</v>
      </c>
      <c r="C220" s="150" t="s">
        <v>1278</v>
      </c>
    </row>
    <row r="221" spans="1:3" s="3" customFormat="1" ht="30" x14ac:dyDescent="0.25">
      <c r="A221" s="150" t="s">
        <v>2827</v>
      </c>
      <c r="B221" s="150" t="s">
        <v>898</v>
      </c>
      <c r="C221" s="150" t="s">
        <v>2869</v>
      </c>
    </row>
    <row r="222" spans="1:3" s="3" customFormat="1" ht="30" x14ac:dyDescent="0.25">
      <c r="A222" s="150" t="s">
        <v>2827</v>
      </c>
      <c r="B222" s="150" t="s">
        <v>898</v>
      </c>
      <c r="C222" s="150" t="s">
        <v>1296</v>
      </c>
    </row>
    <row r="223" spans="1:3" s="3" customFormat="1" x14ac:dyDescent="0.25">
      <c r="A223" s="150" t="s">
        <v>2824</v>
      </c>
      <c r="B223" s="150" t="s">
        <v>898</v>
      </c>
      <c r="C223" s="150" t="s">
        <v>1359</v>
      </c>
    </row>
    <row r="224" spans="1:3" s="3" customFormat="1" ht="30" x14ac:dyDescent="0.25">
      <c r="A224" s="150" t="s">
        <v>2824</v>
      </c>
      <c r="B224" s="150" t="s">
        <v>898</v>
      </c>
      <c r="C224" s="150" t="s">
        <v>1332</v>
      </c>
    </row>
    <row r="225" spans="1:3" s="3" customFormat="1" x14ac:dyDescent="0.25">
      <c r="A225" s="150" t="s">
        <v>2824</v>
      </c>
      <c r="B225" s="150" t="s">
        <v>898</v>
      </c>
      <c r="C225" s="150" t="s">
        <v>1321</v>
      </c>
    </row>
    <row r="226" spans="1:3" s="3" customFormat="1" x14ac:dyDescent="0.25">
      <c r="A226" s="150" t="s">
        <v>2824</v>
      </c>
      <c r="B226" s="150" t="s">
        <v>898</v>
      </c>
      <c r="C226" s="150" t="s">
        <v>1289</v>
      </c>
    </row>
    <row r="227" spans="1:3" s="3" customFormat="1" ht="30" x14ac:dyDescent="0.25">
      <c r="A227" s="150" t="s">
        <v>2824</v>
      </c>
      <c r="B227" s="150" t="s">
        <v>898</v>
      </c>
      <c r="C227" s="150" t="s">
        <v>3168</v>
      </c>
    </row>
    <row r="228" spans="1:3" s="3" customFormat="1" x14ac:dyDescent="0.25">
      <c r="A228" s="150" t="s">
        <v>2824</v>
      </c>
      <c r="B228" s="150" t="s">
        <v>898</v>
      </c>
      <c r="C228" s="150" t="s">
        <v>1324</v>
      </c>
    </row>
    <row r="229" spans="1:3" s="3" customFormat="1" x14ac:dyDescent="0.25">
      <c r="A229" s="150" t="s">
        <v>2824</v>
      </c>
      <c r="B229" s="150" t="s">
        <v>898</v>
      </c>
      <c r="C229" s="150" t="s">
        <v>1280</v>
      </c>
    </row>
    <row r="230" spans="1:3" s="3" customFormat="1" ht="30" x14ac:dyDescent="0.25">
      <c r="A230" s="150" t="s">
        <v>2824</v>
      </c>
      <c r="B230" s="150" t="s">
        <v>898</v>
      </c>
      <c r="C230" s="150" t="s">
        <v>1329</v>
      </c>
    </row>
    <row r="231" spans="1:3" s="3" customFormat="1" x14ac:dyDescent="0.25">
      <c r="A231" s="150" t="s">
        <v>2826</v>
      </c>
      <c r="B231" s="150" t="s">
        <v>898</v>
      </c>
      <c r="C231" s="150" t="s">
        <v>1376</v>
      </c>
    </row>
    <row r="232" spans="1:3" s="3" customFormat="1" x14ac:dyDescent="0.25">
      <c r="A232" s="150" t="s">
        <v>2826</v>
      </c>
      <c r="B232" s="150" t="s">
        <v>898</v>
      </c>
      <c r="C232" s="150" t="s">
        <v>1378</v>
      </c>
    </row>
    <row r="233" spans="1:3" s="3" customFormat="1" ht="30" x14ac:dyDescent="0.25">
      <c r="A233" s="150" t="s">
        <v>2826</v>
      </c>
      <c r="B233" s="150" t="s">
        <v>898</v>
      </c>
      <c r="C233" s="150" t="s">
        <v>3262</v>
      </c>
    </row>
    <row r="234" spans="1:3" s="3" customFormat="1" x14ac:dyDescent="0.25">
      <c r="A234" s="150" t="s">
        <v>2826</v>
      </c>
      <c r="B234" s="150" t="s">
        <v>898</v>
      </c>
      <c r="C234" s="150" t="s">
        <v>1382</v>
      </c>
    </row>
    <row r="235" spans="1:3" s="3" customFormat="1" x14ac:dyDescent="0.25">
      <c r="A235" s="150" t="s">
        <v>2826</v>
      </c>
      <c r="B235" s="150" t="s">
        <v>898</v>
      </c>
      <c r="C235" s="150" t="s">
        <v>1364</v>
      </c>
    </row>
    <row r="236" spans="1:3" s="3" customFormat="1" x14ac:dyDescent="0.25">
      <c r="A236" s="150" t="s">
        <v>2829</v>
      </c>
      <c r="B236" s="150" t="s">
        <v>898</v>
      </c>
      <c r="C236" s="150" t="s">
        <v>1338</v>
      </c>
    </row>
    <row r="237" spans="1:3" s="3" customFormat="1" x14ac:dyDescent="0.25">
      <c r="A237" s="150" t="s">
        <v>2829</v>
      </c>
      <c r="B237" s="150" t="s">
        <v>898</v>
      </c>
      <c r="C237" s="150" t="s">
        <v>2918</v>
      </c>
    </row>
    <row r="238" spans="1:3" s="3" customFormat="1" x14ac:dyDescent="0.25">
      <c r="A238" s="150" t="s">
        <v>2829</v>
      </c>
      <c r="B238" s="150" t="s">
        <v>898</v>
      </c>
      <c r="C238" s="150" t="s">
        <v>1347</v>
      </c>
    </row>
    <row r="239" spans="1:3" s="3" customFormat="1" x14ac:dyDescent="0.25">
      <c r="A239" s="150" t="s">
        <v>2829</v>
      </c>
      <c r="B239" s="150" t="s">
        <v>898</v>
      </c>
      <c r="C239" s="150" t="s">
        <v>1339</v>
      </c>
    </row>
    <row r="240" spans="1:3" s="3" customFormat="1" x14ac:dyDescent="0.25">
      <c r="A240" s="150" t="s">
        <v>2829</v>
      </c>
      <c r="B240" s="150" t="s">
        <v>898</v>
      </c>
      <c r="C240" s="150" t="s">
        <v>949</v>
      </c>
    </row>
    <row r="241" spans="1:3" s="3" customFormat="1" x14ac:dyDescent="0.25">
      <c r="A241" s="150" t="s">
        <v>2829</v>
      </c>
      <c r="B241" s="150" t="s">
        <v>898</v>
      </c>
      <c r="C241" s="150" t="s">
        <v>1328</v>
      </c>
    </row>
    <row r="242" spans="1:3" s="3" customFormat="1" x14ac:dyDescent="0.25">
      <c r="A242" s="150" t="s">
        <v>2829</v>
      </c>
      <c r="B242" s="150" t="s">
        <v>898</v>
      </c>
      <c r="C242" s="150" t="s">
        <v>1354</v>
      </c>
    </row>
    <row r="243" spans="1:3" s="3" customFormat="1" x14ac:dyDescent="0.25">
      <c r="A243" s="150" t="s">
        <v>2829</v>
      </c>
      <c r="B243" s="150" t="s">
        <v>898</v>
      </c>
      <c r="C243" s="150" t="s">
        <v>1335</v>
      </c>
    </row>
    <row r="244" spans="1:3" s="3" customFormat="1" x14ac:dyDescent="0.25">
      <c r="A244" s="150" t="s">
        <v>2829</v>
      </c>
      <c r="B244" s="150" t="s">
        <v>898</v>
      </c>
      <c r="C244" s="150" t="s">
        <v>1380</v>
      </c>
    </row>
    <row r="245" spans="1:3" s="3" customFormat="1" x14ac:dyDescent="0.25">
      <c r="A245" s="150" t="s">
        <v>2829</v>
      </c>
      <c r="B245" s="150" t="s">
        <v>898</v>
      </c>
      <c r="C245" s="150" t="s">
        <v>1371</v>
      </c>
    </row>
    <row r="246" spans="1:3" s="3" customFormat="1" hidden="1" x14ac:dyDescent="0.25">
      <c r="A246" s="150" t="s">
        <v>2829</v>
      </c>
      <c r="B246" s="150" t="s">
        <v>898</v>
      </c>
      <c r="C246" s="150"/>
    </row>
    <row r="247" spans="1:3" s="3" customFormat="1" hidden="1" x14ac:dyDescent="0.25">
      <c r="A247" s="150" t="s">
        <v>2825</v>
      </c>
      <c r="B247" s="150" t="s">
        <v>898</v>
      </c>
      <c r="C247" s="150"/>
    </row>
    <row r="248" spans="1:3" s="3" customFormat="1" hidden="1" x14ac:dyDescent="0.25">
      <c r="A248" s="150" t="s">
        <v>2825</v>
      </c>
      <c r="B248" s="150" t="s">
        <v>898</v>
      </c>
      <c r="C248" s="150"/>
    </row>
    <row r="249" spans="1:3" s="3" customFormat="1" hidden="1" x14ac:dyDescent="0.25">
      <c r="A249" s="150" t="s">
        <v>2825</v>
      </c>
      <c r="B249" s="150" t="s">
        <v>898</v>
      </c>
      <c r="C249" s="150"/>
    </row>
    <row r="250" spans="1:3" s="3" customFormat="1" hidden="1" x14ac:dyDescent="0.25">
      <c r="A250" s="150" t="s">
        <v>2825</v>
      </c>
      <c r="B250" s="150" t="s">
        <v>898</v>
      </c>
      <c r="C250" s="150"/>
    </row>
    <row r="251" spans="1:3" s="3" customFormat="1" hidden="1" x14ac:dyDescent="0.25">
      <c r="A251" s="150" t="s">
        <v>2825</v>
      </c>
      <c r="B251" s="150" t="s">
        <v>898</v>
      </c>
      <c r="C251" s="150"/>
    </row>
    <row r="252" spans="1:3" s="3" customFormat="1" hidden="1" x14ac:dyDescent="0.25">
      <c r="A252" s="150" t="s">
        <v>2825</v>
      </c>
      <c r="B252" s="150" t="s">
        <v>898</v>
      </c>
      <c r="C252" s="150"/>
    </row>
    <row r="253" spans="1:3" s="3" customFormat="1" hidden="1" x14ac:dyDescent="0.25">
      <c r="A253" s="150" t="s">
        <v>2825</v>
      </c>
      <c r="B253" s="150" t="s">
        <v>898</v>
      </c>
      <c r="C253" s="150"/>
    </row>
    <row r="254" spans="1:3" s="3" customFormat="1" hidden="1" x14ac:dyDescent="0.25">
      <c r="A254" s="150" t="s">
        <v>2825</v>
      </c>
      <c r="B254" s="150" t="s">
        <v>898</v>
      </c>
      <c r="C254" s="150"/>
    </row>
    <row r="255" spans="1:3" s="3" customFormat="1" hidden="1" x14ac:dyDescent="0.25">
      <c r="A255" s="150" t="s">
        <v>2823</v>
      </c>
      <c r="B255" s="150" t="s">
        <v>898</v>
      </c>
      <c r="C255" s="150"/>
    </row>
    <row r="256" spans="1:3" s="3" customFormat="1" hidden="1" x14ac:dyDescent="0.25">
      <c r="A256" s="150" t="s">
        <v>2823</v>
      </c>
      <c r="B256" s="150" t="s">
        <v>898</v>
      </c>
      <c r="C256" s="150"/>
    </row>
    <row r="257" spans="1:3" s="3" customFormat="1" hidden="1" x14ac:dyDescent="0.25">
      <c r="A257" s="150" t="s">
        <v>2823</v>
      </c>
      <c r="B257" s="150" t="s">
        <v>898</v>
      </c>
      <c r="C257" s="150"/>
    </row>
    <row r="258" spans="1:3" s="3" customFormat="1" hidden="1" x14ac:dyDescent="0.25">
      <c r="A258" s="150" t="s">
        <v>2823</v>
      </c>
      <c r="B258" s="150" t="s">
        <v>898</v>
      </c>
      <c r="C258" s="150"/>
    </row>
    <row r="259" spans="1:3" s="3" customFormat="1" hidden="1" x14ac:dyDescent="0.25">
      <c r="A259" s="150" t="s">
        <v>2823</v>
      </c>
      <c r="B259" s="150" t="s">
        <v>898</v>
      </c>
      <c r="C259" s="150"/>
    </row>
    <row r="260" spans="1:3" s="3" customFormat="1" hidden="1" x14ac:dyDescent="0.25">
      <c r="A260" s="150" t="s">
        <v>2823</v>
      </c>
      <c r="B260" s="150" t="s">
        <v>898</v>
      </c>
      <c r="C260" s="150"/>
    </row>
    <row r="261" spans="1:3" s="3" customFormat="1" hidden="1" x14ac:dyDescent="0.25">
      <c r="A261" s="150" t="s">
        <v>2823</v>
      </c>
      <c r="B261" s="150" t="s">
        <v>898</v>
      </c>
      <c r="C261" s="150"/>
    </row>
    <row r="262" spans="1:3" s="3" customFormat="1" hidden="1" x14ac:dyDescent="0.25">
      <c r="A262" s="150" t="s">
        <v>2823</v>
      </c>
      <c r="B262" s="150" t="s">
        <v>898</v>
      </c>
      <c r="C262" s="150"/>
    </row>
    <row r="263" spans="1:3" s="3" customFormat="1" hidden="1" x14ac:dyDescent="0.25">
      <c r="A263" s="150" t="s">
        <v>2823</v>
      </c>
      <c r="B263" s="150" t="s">
        <v>898</v>
      </c>
      <c r="C263" s="150"/>
    </row>
    <row r="264" spans="1:3" s="3" customFormat="1" hidden="1" x14ac:dyDescent="0.25">
      <c r="A264" s="150" t="s">
        <v>2823</v>
      </c>
      <c r="B264" s="150" t="s">
        <v>898</v>
      </c>
      <c r="C264" s="150"/>
    </row>
    <row r="265" spans="1:3" s="3" customFormat="1" hidden="1" x14ac:dyDescent="0.25">
      <c r="A265" s="150" t="s">
        <v>2823</v>
      </c>
      <c r="B265" s="150" t="s">
        <v>898</v>
      </c>
      <c r="C265" s="150"/>
    </row>
    <row r="266" spans="1:3" s="3" customFormat="1" hidden="1" x14ac:dyDescent="0.25">
      <c r="A266" s="150" t="s">
        <v>2828</v>
      </c>
      <c r="B266" s="150" t="s">
        <v>898</v>
      </c>
      <c r="C266" s="150"/>
    </row>
    <row r="267" spans="1:3" s="3" customFormat="1" hidden="1" x14ac:dyDescent="0.25">
      <c r="A267" s="150" t="s">
        <v>2828</v>
      </c>
      <c r="B267" s="150" t="s">
        <v>898</v>
      </c>
      <c r="C267" s="150"/>
    </row>
    <row r="268" spans="1:3" s="3" customFormat="1" hidden="1" x14ac:dyDescent="0.25">
      <c r="A268" s="150" t="s">
        <v>2828</v>
      </c>
      <c r="B268" s="150" t="s">
        <v>898</v>
      </c>
      <c r="C268" s="150"/>
    </row>
    <row r="269" spans="1:3" s="3" customFormat="1" hidden="1" x14ac:dyDescent="0.25">
      <c r="A269" s="150" t="s">
        <v>2828</v>
      </c>
      <c r="B269" s="150" t="s">
        <v>898</v>
      </c>
      <c r="C269" s="150"/>
    </row>
    <row r="270" spans="1:3" s="3" customFormat="1" hidden="1" x14ac:dyDescent="0.25">
      <c r="A270" s="150" t="s">
        <v>2828</v>
      </c>
      <c r="B270" s="150" t="s">
        <v>898</v>
      </c>
      <c r="C270" s="150"/>
    </row>
    <row r="271" spans="1:3" s="3" customFormat="1" hidden="1" x14ac:dyDescent="0.25">
      <c r="A271" s="150" t="s">
        <v>2828</v>
      </c>
      <c r="B271" s="150" t="s">
        <v>898</v>
      </c>
      <c r="C271" s="150"/>
    </row>
    <row r="272" spans="1:3" s="3" customFormat="1" hidden="1" x14ac:dyDescent="0.25">
      <c r="A272" s="150" t="s">
        <v>2828</v>
      </c>
      <c r="B272" s="150" t="s">
        <v>898</v>
      </c>
      <c r="C272" s="150"/>
    </row>
    <row r="273" spans="1:3" s="3" customFormat="1" hidden="1" x14ac:dyDescent="0.25">
      <c r="A273" s="150" t="s">
        <v>2828</v>
      </c>
      <c r="B273" s="150" t="s">
        <v>898</v>
      </c>
      <c r="C273" s="150"/>
    </row>
    <row r="274" spans="1:3" s="3" customFormat="1" ht="30" hidden="1" x14ac:dyDescent="0.25">
      <c r="A274" s="150" t="s">
        <v>2827</v>
      </c>
      <c r="B274" s="150" t="s">
        <v>898</v>
      </c>
      <c r="C274" s="150"/>
    </row>
    <row r="275" spans="1:3" s="3" customFormat="1" ht="30" hidden="1" x14ac:dyDescent="0.25">
      <c r="A275" s="150" t="s">
        <v>2827</v>
      </c>
      <c r="B275" s="150" t="s">
        <v>898</v>
      </c>
      <c r="C275" s="150"/>
    </row>
    <row r="276" spans="1:3" s="3" customFormat="1" ht="30" hidden="1" x14ac:dyDescent="0.25">
      <c r="A276" s="150" t="s">
        <v>2827</v>
      </c>
      <c r="B276" s="150" t="s">
        <v>898</v>
      </c>
      <c r="C276" s="150"/>
    </row>
    <row r="277" spans="1:3" s="3" customFormat="1" ht="30" hidden="1" x14ac:dyDescent="0.25">
      <c r="A277" s="150" t="s">
        <v>2827</v>
      </c>
      <c r="B277" s="150" t="s">
        <v>898</v>
      </c>
      <c r="C277" s="150"/>
    </row>
    <row r="278" spans="1:3" s="3" customFormat="1" ht="30" hidden="1" x14ac:dyDescent="0.25">
      <c r="A278" s="150" t="s">
        <v>2827</v>
      </c>
      <c r="B278" s="150" t="s">
        <v>898</v>
      </c>
      <c r="C278" s="150"/>
    </row>
    <row r="279" spans="1:3" s="3" customFormat="1" ht="30" hidden="1" x14ac:dyDescent="0.25">
      <c r="A279" s="150" t="s">
        <v>2827</v>
      </c>
      <c r="B279" s="150" t="s">
        <v>898</v>
      </c>
      <c r="C279" s="150"/>
    </row>
    <row r="280" spans="1:3" s="3" customFormat="1" ht="30" hidden="1" x14ac:dyDescent="0.25">
      <c r="A280" s="150" t="s">
        <v>2827</v>
      </c>
      <c r="B280" s="150" t="s">
        <v>898</v>
      </c>
      <c r="C280" s="150"/>
    </row>
    <row r="281" spans="1:3" s="3" customFormat="1" ht="30" hidden="1" x14ac:dyDescent="0.25">
      <c r="A281" s="150" t="s">
        <v>2827</v>
      </c>
      <c r="B281" s="150" t="s">
        <v>898</v>
      </c>
      <c r="C281" s="150"/>
    </row>
    <row r="282" spans="1:3" s="3" customFormat="1" hidden="1" x14ac:dyDescent="0.25">
      <c r="A282" s="150" t="s">
        <v>2828</v>
      </c>
      <c r="B282" s="150" t="s">
        <v>898</v>
      </c>
      <c r="C282" s="150"/>
    </row>
    <row r="283" spans="1:3" s="3" customFormat="1" hidden="1" x14ac:dyDescent="0.25">
      <c r="A283" s="150" t="s">
        <v>2828</v>
      </c>
      <c r="B283" s="150" t="s">
        <v>898</v>
      </c>
      <c r="C283" s="150"/>
    </row>
    <row r="284" spans="1:3" s="3" customFormat="1" hidden="1" x14ac:dyDescent="0.25">
      <c r="A284" s="150" t="s">
        <v>2828</v>
      </c>
      <c r="B284" s="150" t="s">
        <v>898</v>
      </c>
      <c r="C284" s="150"/>
    </row>
    <row r="285" spans="1:3" s="3" customFormat="1" hidden="1" x14ac:dyDescent="0.25">
      <c r="A285" s="150" t="s">
        <v>2828</v>
      </c>
      <c r="B285" s="150" t="s">
        <v>898</v>
      </c>
      <c r="C285" s="150"/>
    </row>
    <row r="286" spans="1:3" s="3" customFormat="1" hidden="1" x14ac:dyDescent="0.25">
      <c r="A286" s="150" t="s">
        <v>2824</v>
      </c>
      <c r="B286" s="150" t="s">
        <v>898</v>
      </c>
      <c r="C286" s="150"/>
    </row>
    <row r="287" spans="1:3" s="3" customFormat="1" hidden="1" x14ac:dyDescent="0.25">
      <c r="A287" s="150" t="s">
        <v>2824</v>
      </c>
      <c r="B287" s="150" t="s">
        <v>898</v>
      </c>
      <c r="C287" s="150"/>
    </row>
    <row r="288" spans="1:3" s="3" customFormat="1" hidden="1" x14ac:dyDescent="0.25">
      <c r="A288" s="150" t="s">
        <v>2824</v>
      </c>
      <c r="B288" s="150" t="s">
        <v>898</v>
      </c>
      <c r="C288" s="150"/>
    </row>
    <row r="289" spans="1:3" s="3" customFormat="1" hidden="1" x14ac:dyDescent="0.25">
      <c r="A289" s="150" t="s">
        <v>2826</v>
      </c>
      <c r="B289" s="150" t="s">
        <v>898</v>
      </c>
      <c r="C289" s="150"/>
    </row>
    <row r="290" spans="1:3" s="3" customFormat="1" hidden="1" x14ac:dyDescent="0.25">
      <c r="A290" s="150" t="s">
        <v>2826</v>
      </c>
      <c r="B290" s="150" t="s">
        <v>898</v>
      </c>
      <c r="C290" s="150"/>
    </row>
    <row r="291" spans="1:3" s="3" customFormat="1" hidden="1" x14ac:dyDescent="0.25">
      <c r="A291" s="150" t="s">
        <v>2826</v>
      </c>
      <c r="B291" s="150" t="s">
        <v>898</v>
      </c>
      <c r="C291" s="150"/>
    </row>
    <row r="292" spans="1:3" s="3" customFormat="1" hidden="1" x14ac:dyDescent="0.25">
      <c r="A292" s="150" t="s">
        <v>2826</v>
      </c>
      <c r="B292" s="150" t="s">
        <v>898</v>
      </c>
      <c r="C292" s="150"/>
    </row>
    <row r="293" spans="1:3" s="3" customFormat="1" hidden="1" x14ac:dyDescent="0.25">
      <c r="A293" s="150" t="s">
        <v>2826</v>
      </c>
      <c r="B293" s="150" t="s">
        <v>898</v>
      </c>
      <c r="C293" s="150"/>
    </row>
    <row r="294" spans="1:3" s="3" customFormat="1" hidden="1" x14ac:dyDescent="0.25">
      <c r="A294" s="150" t="s">
        <v>2826</v>
      </c>
      <c r="B294" s="150" t="s">
        <v>898</v>
      </c>
      <c r="C294" s="150"/>
    </row>
    <row r="295" spans="1:3" s="3" customFormat="1" hidden="1" x14ac:dyDescent="0.25">
      <c r="A295" s="150" t="s">
        <v>2826</v>
      </c>
      <c r="B295" s="150" t="s">
        <v>898</v>
      </c>
      <c r="C295" s="150"/>
    </row>
    <row r="296" spans="1:3" s="3" customFormat="1" hidden="1" x14ac:dyDescent="0.25">
      <c r="A296" s="150" t="s">
        <v>2826</v>
      </c>
      <c r="B296" s="150" t="s">
        <v>898</v>
      </c>
      <c r="C296" s="150"/>
    </row>
    <row r="297" spans="1:3" s="3" customFormat="1" hidden="1" x14ac:dyDescent="0.25">
      <c r="A297" s="150" t="s">
        <v>2826</v>
      </c>
      <c r="B297" s="150" t="s">
        <v>898</v>
      </c>
      <c r="C297" s="150"/>
    </row>
    <row r="298" spans="1:3" s="3" customFormat="1" hidden="1" x14ac:dyDescent="0.25">
      <c r="A298" s="150" t="s">
        <v>2825</v>
      </c>
      <c r="B298" s="150" t="s">
        <v>898</v>
      </c>
      <c r="C298" s="150"/>
    </row>
    <row r="299" spans="1:3" s="3" customFormat="1" hidden="1" x14ac:dyDescent="0.25">
      <c r="A299" s="150" t="s">
        <v>2825</v>
      </c>
      <c r="B299" s="150" t="s">
        <v>898</v>
      </c>
      <c r="C299" s="150"/>
    </row>
    <row r="300" spans="1:3" s="3" customFormat="1" hidden="1" x14ac:dyDescent="0.25">
      <c r="A300" s="150" t="s">
        <v>2826</v>
      </c>
      <c r="B300" s="150" t="s">
        <v>898</v>
      </c>
      <c r="C300" s="150"/>
    </row>
    <row r="301" spans="1:3" s="3" customFormat="1" ht="15" hidden="1" customHeight="1" x14ac:dyDescent="0.25">
      <c r="A301" s="150" t="s">
        <v>2829</v>
      </c>
      <c r="B301" s="150" t="s">
        <v>898</v>
      </c>
      <c r="C301" s="150"/>
    </row>
    <row r="302" spans="1:3" s="3" customFormat="1" ht="15" hidden="1" customHeight="1" x14ac:dyDescent="0.25">
      <c r="A302" s="150" t="s">
        <v>2829</v>
      </c>
      <c r="B302" s="150" t="s">
        <v>898</v>
      </c>
      <c r="C302" s="150"/>
    </row>
    <row r="303" spans="1:3" s="3" customFormat="1" ht="15" hidden="1" customHeight="1" x14ac:dyDescent="0.25">
      <c r="A303" s="150" t="s">
        <v>2829</v>
      </c>
      <c r="B303" s="150" t="s">
        <v>898</v>
      </c>
      <c r="C303" s="150"/>
    </row>
    <row r="304" spans="1:3" s="3" customFormat="1" ht="15" hidden="1" customHeight="1" x14ac:dyDescent="0.25">
      <c r="A304" s="150" t="s">
        <v>2829</v>
      </c>
      <c r="B304" s="150" t="s">
        <v>898</v>
      </c>
      <c r="C304" s="150"/>
    </row>
    <row r="305" spans="1:3" s="3" customFormat="1" ht="15" hidden="1" customHeight="1" x14ac:dyDescent="0.25">
      <c r="A305" s="150" t="s">
        <v>2829</v>
      </c>
      <c r="B305" s="150" t="s">
        <v>898</v>
      </c>
      <c r="C305" s="150"/>
    </row>
    <row r="306" spans="1:3" s="3" customFormat="1" ht="15" hidden="1" customHeight="1" x14ac:dyDescent="0.25">
      <c r="A306" s="150" t="s">
        <v>2829</v>
      </c>
      <c r="B306" s="150" t="s">
        <v>898</v>
      </c>
      <c r="C306" s="150"/>
    </row>
    <row r="307" spans="1:3" s="3" customFormat="1" ht="15" hidden="1" customHeight="1" x14ac:dyDescent="0.25">
      <c r="A307" s="150" t="s">
        <v>2829</v>
      </c>
      <c r="B307" s="150" t="s">
        <v>898</v>
      </c>
      <c r="C307" s="150"/>
    </row>
    <row r="308" spans="1:3" s="3" customFormat="1" ht="15" hidden="1" customHeight="1" x14ac:dyDescent="0.25">
      <c r="A308" s="150" t="s">
        <v>2829</v>
      </c>
      <c r="B308" s="150" t="s">
        <v>898</v>
      </c>
      <c r="C308" s="150"/>
    </row>
    <row r="309" spans="1:3" s="3" customFormat="1" ht="15" hidden="1" customHeight="1" x14ac:dyDescent="0.25">
      <c r="A309" s="150" t="s">
        <v>2829</v>
      </c>
      <c r="B309" s="150" t="s">
        <v>898</v>
      </c>
      <c r="C309" s="150"/>
    </row>
    <row r="310" spans="1:3" s="3" customFormat="1" ht="15" hidden="1" customHeight="1" x14ac:dyDescent="0.25">
      <c r="A310" s="150" t="s">
        <v>2829</v>
      </c>
      <c r="B310" s="150" t="s">
        <v>898</v>
      </c>
      <c r="C310" s="150"/>
    </row>
    <row r="311" spans="1:3" s="3" customFormat="1" ht="15" hidden="1" customHeight="1" x14ac:dyDescent="0.25">
      <c r="A311" s="150" t="s">
        <v>2829</v>
      </c>
      <c r="B311" s="150" t="s">
        <v>898</v>
      </c>
      <c r="C311" s="150"/>
    </row>
    <row r="312" spans="1:3" s="3" customFormat="1" ht="15" hidden="1" customHeight="1" x14ac:dyDescent="0.25">
      <c r="A312" s="150" t="s">
        <v>2829</v>
      </c>
      <c r="B312" s="150" t="s">
        <v>898</v>
      </c>
      <c r="C312" s="150"/>
    </row>
    <row r="313" spans="1:3" s="3" customFormat="1" ht="15" hidden="1" customHeight="1" x14ac:dyDescent="0.25">
      <c r="A313" s="150" t="s">
        <v>2829</v>
      </c>
      <c r="B313" s="150" t="s">
        <v>898</v>
      </c>
      <c r="C313" s="150"/>
    </row>
    <row r="314" spans="1:3" s="3" customFormat="1" ht="15" hidden="1" customHeight="1" x14ac:dyDescent="0.25">
      <c r="A314" s="150" t="s">
        <v>2829</v>
      </c>
      <c r="B314" s="150" t="s">
        <v>898</v>
      </c>
      <c r="C314" s="150"/>
    </row>
    <row r="315" spans="1:3" s="3" customFormat="1" ht="15" hidden="1" customHeight="1" x14ac:dyDescent="0.25">
      <c r="A315" s="150" t="s">
        <v>2829</v>
      </c>
      <c r="B315" s="150" t="s">
        <v>898</v>
      </c>
      <c r="C315" s="150"/>
    </row>
    <row r="316" spans="1:3" s="3" customFormat="1" ht="15" hidden="1" customHeight="1" x14ac:dyDescent="0.25">
      <c r="A316" s="150" t="s">
        <v>2829</v>
      </c>
      <c r="B316" s="150" t="s">
        <v>898</v>
      </c>
      <c r="C316" s="150"/>
    </row>
    <row r="317" spans="1:3" s="3" customFormat="1" ht="15" hidden="1" customHeight="1" x14ac:dyDescent="0.25">
      <c r="A317" s="150" t="s">
        <v>2829</v>
      </c>
      <c r="B317" s="150" t="s">
        <v>898</v>
      </c>
      <c r="C317" s="150"/>
    </row>
    <row r="318" spans="1:3" s="3" customFormat="1" ht="15" hidden="1" customHeight="1" x14ac:dyDescent="0.25">
      <c r="A318" s="150" t="s">
        <v>2824</v>
      </c>
      <c r="B318" s="150" t="s">
        <v>898</v>
      </c>
      <c r="C318" s="150"/>
    </row>
    <row r="319" spans="1:3" s="3" customFormat="1" ht="15" hidden="1" customHeight="1" x14ac:dyDescent="0.25">
      <c r="A319" s="150" t="s">
        <v>2824</v>
      </c>
      <c r="B319" s="150" t="s">
        <v>898</v>
      </c>
      <c r="C319" s="150"/>
    </row>
    <row r="320" spans="1:3" s="3" customFormat="1" ht="15" hidden="1" customHeight="1" x14ac:dyDescent="0.25">
      <c r="A320" s="150" t="s">
        <v>2824</v>
      </c>
      <c r="B320" s="150" t="s">
        <v>898</v>
      </c>
      <c r="C320" s="150"/>
    </row>
    <row r="321" spans="1:3" s="3" customFormat="1" ht="15" hidden="1" customHeight="1" x14ac:dyDescent="0.25">
      <c r="A321" s="150" t="s">
        <v>2824</v>
      </c>
      <c r="B321" s="150" t="s">
        <v>898</v>
      </c>
      <c r="C321" s="150"/>
    </row>
    <row r="322" spans="1:3" s="3" customFormat="1" ht="15" hidden="1" customHeight="1" x14ac:dyDescent="0.25">
      <c r="A322" s="150" t="s">
        <v>2824</v>
      </c>
      <c r="B322" s="150" t="s">
        <v>898</v>
      </c>
      <c r="C322" s="150"/>
    </row>
    <row r="323" spans="1:3" s="3" customFormat="1" ht="15" hidden="1" customHeight="1" x14ac:dyDescent="0.25">
      <c r="A323" s="150" t="s">
        <v>2824</v>
      </c>
      <c r="B323" s="150" t="s">
        <v>898</v>
      </c>
      <c r="C323" s="150"/>
    </row>
    <row r="324" spans="1:3" s="3" customFormat="1" ht="15" hidden="1" customHeight="1" x14ac:dyDescent="0.25">
      <c r="A324" s="150" t="s">
        <v>2824</v>
      </c>
      <c r="B324" s="150" t="s">
        <v>898</v>
      </c>
      <c r="C324" s="150"/>
    </row>
    <row r="325" spans="1:3" s="3" customFormat="1" ht="15" hidden="1" customHeight="1" x14ac:dyDescent="0.25">
      <c r="A325" s="150" t="s">
        <v>2824</v>
      </c>
      <c r="B325" s="150" t="s">
        <v>898</v>
      </c>
      <c r="C325" s="150"/>
    </row>
    <row r="326" spans="1:3" s="3" customFormat="1" ht="15" hidden="1" customHeight="1" x14ac:dyDescent="0.25">
      <c r="A326" s="150" t="s">
        <v>2824</v>
      </c>
      <c r="B326" s="150" t="s">
        <v>898</v>
      </c>
      <c r="C326" s="150"/>
    </row>
    <row r="327" spans="1:3" s="3" customFormat="1" ht="15" hidden="1" customHeight="1" x14ac:dyDescent="0.25">
      <c r="A327" s="150" t="s">
        <v>2824</v>
      </c>
      <c r="B327" s="150" t="s">
        <v>898</v>
      </c>
      <c r="C327" s="150"/>
    </row>
    <row r="328" spans="1:3" s="3" customFormat="1" ht="15" hidden="1" customHeight="1" x14ac:dyDescent="0.25">
      <c r="A328" s="150" t="s">
        <v>2824</v>
      </c>
      <c r="B328" s="150" t="s">
        <v>898</v>
      </c>
      <c r="C328" s="150"/>
    </row>
    <row r="329" spans="1:3" s="3" customFormat="1" ht="15" hidden="1" customHeight="1" x14ac:dyDescent="0.25">
      <c r="A329" s="150" t="s">
        <v>2824</v>
      </c>
      <c r="B329" s="150" t="s">
        <v>898</v>
      </c>
      <c r="C329" s="150"/>
    </row>
    <row r="330" spans="1:3" s="3" customFormat="1" ht="15" hidden="1" customHeight="1" x14ac:dyDescent="0.25">
      <c r="A330" s="150" t="s">
        <v>2824</v>
      </c>
      <c r="B330" s="150" t="s">
        <v>898</v>
      </c>
      <c r="C330" s="150"/>
    </row>
    <row r="331" spans="1:3" s="3" customFormat="1" ht="15" hidden="1" customHeight="1" x14ac:dyDescent="0.25">
      <c r="A331" s="150" t="s">
        <v>2824</v>
      </c>
      <c r="B331" s="150" t="s">
        <v>898</v>
      </c>
      <c r="C331" s="150"/>
    </row>
    <row r="332" spans="1:3" s="3" customFormat="1" ht="15" hidden="1" customHeight="1" x14ac:dyDescent="0.25">
      <c r="A332" s="150" t="s">
        <v>2824</v>
      </c>
      <c r="B332" s="150" t="s">
        <v>898</v>
      </c>
      <c r="C332" s="150"/>
    </row>
    <row r="333" spans="1:3" s="3" customFormat="1" ht="15" hidden="1" customHeight="1" x14ac:dyDescent="0.25">
      <c r="A333" s="150" t="s">
        <v>2827</v>
      </c>
      <c r="B333" s="150" t="s">
        <v>898</v>
      </c>
      <c r="C333" s="150"/>
    </row>
    <row r="334" spans="1:3" s="3" customFormat="1" ht="15" hidden="1" customHeight="1" x14ac:dyDescent="0.25">
      <c r="A334" s="150" t="s">
        <v>2827</v>
      </c>
      <c r="B334" s="150" t="s">
        <v>898</v>
      </c>
      <c r="C334" s="150"/>
    </row>
    <row r="335" spans="1:3" s="3" customFormat="1" ht="15" hidden="1" customHeight="1" x14ac:dyDescent="0.25">
      <c r="A335" s="150" t="s">
        <v>2827</v>
      </c>
      <c r="B335" s="150" t="s">
        <v>898</v>
      </c>
      <c r="C335" s="150"/>
    </row>
    <row r="336" spans="1:3" s="3" customFormat="1" ht="15" hidden="1" customHeight="1" x14ac:dyDescent="0.25">
      <c r="A336" s="150" t="s">
        <v>2827</v>
      </c>
      <c r="B336" s="150" t="s">
        <v>898</v>
      </c>
      <c r="C336" s="150"/>
    </row>
    <row r="337" spans="1:3" s="3" customFormat="1" ht="15" hidden="1" customHeight="1" x14ac:dyDescent="0.25">
      <c r="A337" s="150" t="s">
        <v>2827</v>
      </c>
      <c r="B337" s="150" t="s">
        <v>898</v>
      </c>
      <c r="C337" s="150"/>
    </row>
    <row r="338" spans="1:3" s="3" customFormat="1" ht="15" hidden="1" customHeight="1" x14ac:dyDescent="0.25">
      <c r="A338" s="150" t="s">
        <v>2825</v>
      </c>
      <c r="B338" s="150" t="s">
        <v>898</v>
      </c>
      <c r="C338" s="150"/>
    </row>
    <row r="339" spans="1:3" s="3" customFormat="1" ht="15" hidden="1" customHeight="1" x14ac:dyDescent="0.25">
      <c r="A339" s="150" t="s">
        <v>2825</v>
      </c>
      <c r="B339" s="150" t="s">
        <v>898</v>
      </c>
      <c r="C339" s="150"/>
    </row>
    <row r="340" spans="1:3" s="3" customFormat="1" ht="15" hidden="1" customHeight="1" x14ac:dyDescent="0.25">
      <c r="A340" s="150" t="s">
        <v>2825</v>
      </c>
      <c r="B340" s="150" t="s">
        <v>898</v>
      </c>
      <c r="C340" s="150"/>
    </row>
    <row r="341" spans="1:3" s="3" customFormat="1" ht="15" hidden="1" customHeight="1" x14ac:dyDescent="0.25">
      <c r="A341" s="150" t="s">
        <v>2825</v>
      </c>
      <c r="B341" s="150" t="s">
        <v>898</v>
      </c>
      <c r="C341" s="150"/>
    </row>
    <row r="342" spans="1:3" s="3" customFormat="1" ht="15" hidden="1" customHeight="1" x14ac:dyDescent="0.25">
      <c r="A342" s="150" t="s">
        <v>2825</v>
      </c>
      <c r="B342" s="150" t="s">
        <v>898</v>
      </c>
      <c r="C342" s="150"/>
    </row>
    <row r="343" spans="1:3" s="3" customFormat="1" ht="15" hidden="1" customHeight="1" x14ac:dyDescent="0.25">
      <c r="A343" s="150" t="s">
        <v>2825</v>
      </c>
      <c r="B343" s="150" t="s">
        <v>898</v>
      </c>
      <c r="C343" s="150"/>
    </row>
    <row r="344" spans="1:3" s="3" customFormat="1" ht="15" hidden="1" customHeight="1" x14ac:dyDescent="0.25">
      <c r="A344" s="150" t="s">
        <v>2827</v>
      </c>
      <c r="B344" s="150" t="s">
        <v>898</v>
      </c>
      <c r="C344" s="150"/>
    </row>
    <row r="345" spans="1:3" s="3" customFormat="1" ht="15" hidden="1" customHeight="1" x14ac:dyDescent="0.25">
      <c r="A345" s="150" t="s">
        <v>2827</v>
      </c>
      <c r="B345" s="150" t="s">
        <v>898</v>
      </c>
      <c r="C345" s="150"/>
    </row>
    <row r="346" spans="1:3" s="3" customFormat="1" ht="15" hidden="1" customHeight="1" x14ac:dyDescent="0.25">
      <c r="A346" s="150" t="s">
        <v>2827</v>
      </c>
      <c r="B346" s="150" t="s">
        <v>898</v>
      </c>
      <c r="C346" s="150"/>
    </row>
    <row r="347" spans="1:3" s="3" customFormat="1" ht="15" hidden="1" customHeight="1" x14ac:dyDescent="0.25">
      <c r="A347" s="150" t="s">
        <v>2827</v>
      </c>
      <c r="B347" s="150" t="s">
        <v>898</v>
      </c>
      <c r="C347" s="150"/>
    </row>
    <row r="348" spans="1:3" s="3" customFormat="1" ht="15" hidden="1" customHeight="1" x14ac:dyDescent="0.25">
      <c r="A348" s="150" t="s">
        <v>2829</v>
      </c>
      <c r="B348" s="150" t="s">
        <v>42</v>
      </c>
      <c r="C348" s="150"/>
    </row>
    <row r="349" spans="1:3" s="3" customFormat="1" ht="15" hidden="1" customHeight="1" x14ac:dyDescent="0.25">
      <c r="A349" s="150" t="s">
        <v>2823</v>
      </c>
      <c r="B349" s="150" t="s">
        <v>42</v>
      </c>
      <c r="C349" s="150"/>
    </row>
    <row r="350" spans="1:3" s="3" customFormat="1" ht="15" hidden="1" customHeight="1" x14ac:dyDescent="0.25">
      <c r="A350" s="150" t="s">
        <v>2827</v>
      </c>
      <c r="B350" s="150" t="s">
        <v>42</v>
      </c>
      <c r="C350" s="150"/>
    </row>
    <row r="351" spans="1:3" s="3" customFormat="1" ht="15" hidden="1" customHeight="1" x14ac:dyDescent="0.25">
      <c r="A351" s="150" t="s">
        <v>2827</v>
      </c>
      <c r="B351" s="150" t="s">
        <v>42</v>
      </c>
      <c r="C351" s="150"/>
    </row>
    <row r="352" spans="1:3" s="3" customFormat="1" ht="15" hidden="1" customHeight="1" x14ac:dyDescent="0.25">
      <c r="A352" s="150" t="s">
        <v>2828</v>
      </c>
      <c r="B352" s="150" t="s">
        <v>42</v>
      </c>
      <c r="C352" s="150"/>
    </row>
    <row r="353" spans="1:3" s="3" customFormat="1" ht="15" hidden="1" customHeight="1" x14ac:dyDescent="0.25">
      <c r="A353" s="150" t="s">
        <v>2826</v>
      </c>
      <c r="B353" s="150" t="s">
        <v>42</v>
      </c>
      <c r="C353" s="150"/>
    </row>
    <row r="354" spans="1:3" s="3" customFormat="1" ht="15" hidden="1" customHeight="1" x14ac:dyDescent="0.25">
      <c r="A354" s="150" t="s">
        <v>2825</v>
      </c>
      <c r="B354" s="150" t="s">
        <v>42</v>
      </c>
      <c r="C354" s="150"/>
    </row>
    <row r="355" spans="1:3" s="3" customFormat="1" ht="15" hidden="1" customHeight="1" x14ac:dyDescent="0.25">
      <c r="A355" s="150" t="s">
        <v>2829</v>
      </c>
      <c r="B355" s="150" t="s">
        <v>42</v>
      </c>
      <c r="C355" s="150"/>
    </row>
    <row r="356" spans="1:3" s="3" customFormat="1" ht="15" hidden="1" customHeight="1" x14ac:dyDescent="0.25">
      <c r="A356" s="150" t="s">
        <v>2829</v>
      </c>
      <c r="B356" s="150" t="s">
        <v>42</v>
      </c>
      <c r="C356" s="150"/>
    </row>
    <row r="357" spans="1:3" s="3" customFormat="1" ht="15" hidden="1" customHeight="1" x14ac:dyDescent="0.25">
      <c r="A357" s="150" t="s">
        <v>2829</v>
      </c>
      <c r="B357" s="150" t="s">
        <v>42</v>
      </c>
      <c r="C357" s="150"/>
    </row>
    <row r="358" spans="1:3" s="3" customFormat="1" ht="15" hidden="1" customHeight="1" x14ac:dyDescent="0.25">
      <c r="A358" s="150" t="s">
        <v>2829</v>
      </c>
      <c r="B358" s="150" t="s">
        <v>42</v>
      </c>
      <c r="C358" s="150"/>
    </row>
    <row r="359" spans="1:3" s="3" customFormat="1" ht="15" hidden="1" customHeight="1" x14ac:dyDescent="0.25">
      <c r="A359" s="150" t="s">
        <v>2829</v>
      </c>
      <c r="B359" s="150" t="s">
        <v>42</v>
      </c>
      <c r="C359" s="150"/>
    </row>
    <row r="360" spans="1:3" s="3" customFormat="1" ht="15" hidden="1" customHeight="1" x14ac:dyDescent="0.25">
      <c r="A360" s="150" t="s">
        <v>2829</v>
      </c>
      <c r="B360" s="150" t="s">
        <v>42</v>
      </c>
      <c r="C360" s="150"/>
    </row>
  </sheetData>
  <sortState ref="A196:C245">
    <sortCondition ref="A196:A245"/>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78" workbookViewId="0">
      <selection activeCell="C362" sqref="C362"/>
    </sheetView>
  </sheetViews>
  <sheetFormatPr defaultRowHeight="15" x14ac:dyDescent="0.25"/>
  <cols>
    <col min="1" max="1" width="11" customWidth="1"/>
    <col min="2" max="2" width="19.28515625" customWidth="1"/>
    <col min="3" max="3" width="91.28515625" customWidth="1"/>
  </cols>
  <sheetData>
    <row r="1" spans="1:3" x14ac:dyDescent="0.25">
      <c r="A1" s="170" t="s">
        <v>1455</v>
      </c>
      <c r="B1" t="s">
        <v>1386</v>
      </c>
      <c r="C1" t="s">
        <v>1456</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217 (177 with no comments)</v>
      </c>
    </row>
    <row r="5" spans="1:3" s="151" customFormat="1" x14ac:dyDescent="0.25">
      <c r="B5" s="160" t="s">
        <v>899</v>
      </c>
      <c r="C5" s="159" t="str">
        <f>(TEXT(COUNTIF(B$11:B$360,B5),0))&amp;" ("&amp;TEXT(COUNTIFS($B$11:$B$360,B5,$C$11:$C$360,""),0)&amp;" with no comments)"</f>
        <v>12 (1 with no comments)</v>
      </c>
    </row>
    <row r="6" spans="1:3" s="151" customFormat="1" x14ac:dyDescent="0.25">
      <c r="B6" s="160" t="s">
        <v>898</v>
      </c>
      <c r="C6" s="159" t="str">
        <f>(TEXT(COUNTIF(B$11:B$360,B6),0))&amp;" ("&amp;TEXT(COUNTIFS($B$11:$B$360,B6,$C$11:$C$360,""),0)&amp;" with no comments)"</f>
        <v>105 (65 with no comments)</v>
      </c>
    </row>
    <row r="7" spans="1:3" s="151" customFormat="1" ht="15.75" thickBot="1" x14ac:dyDescent="0.3">
      <c r="B7" s="161" t="s">
        <v>42</v>
      </c>
      <c r="C7" s="159" t="str">
        <f>(TEXT(COUNTIF(B$11:B$360,B7),0))&amp;" ("&amp;TEXT(COUNTIFS($B$11:$B$360,B7,$C$11:$C$360,""),0)&amp;" with no comments)"</f>
        <v>16 (16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NDP-S007</v>
      </c>
      <c r="B9" s="205"/>
      <c r="C9" s="155"/>
    </row>
    <row r="10" spans="1:3" x14ac:dyDescent="0.25">
      <c r="A10" s="147" t="s">
        <v>1</v>
      </c>
      <c r="B10" s="147" t="s">
        <v>2532</v>
      </c>
      <c r="C10" s="147" t="s">
        <v>2533</v>
      </c>
    </row>
    <row r="11" spans="1:3" x14ac:dyDescent="0.25">
      <c r="A11" s="150" t="s">
        <v>2825</v>
      </c>
      <c r="B11" s="150" t="s">
        <v>897</v>
      </c>
      <c r="C11" s="150" t="s">
        <v>1158</v>
      </c>
    </row>
    <row r="12" spans="1:3" x14ac:dyDescent="0.25">
      <c r="A12" s="150" t="s">
        <v>2825</v>
      </c>
      <c r="B12" s="150" t="s">
        <v>897</v>
      </c>
      <c r="C12" s="150" t="s">
        <v>3329</v>
      </c>
    </row>
    <row r="13" spans="1:3" x14ac:dyDescent="0.25">
      <c r="A13" s="150" t="s">
        <v>2825</v>
      </c>
      <c r="B13" s="150" t="s">
        <v>897</v>
      </c>
      <c r="C13" s="150" t="s">
        <v>1421</v>
      </c>
    </row>
    <row r="14" spans="1:3" x14ac:dyDescent="0.25">
      <c r="A14" s="150" t="s">
        <v>2825</v>
      </c>
      <c r="B14" s="150" t="s">
        <v>897</v>
      </c>
      <c r="C14" s="150" t="s">
        <v>1443</v>
      </c>
    </row>
    <row r="15" spans="1:3" x14ac:dyDescent="0.25">
      <c r="A15" s="150" t="s">
        <v>2825</v>
      </c>
      <c r="B15" s="150" t="s">
        <v>897</v>
      </c>
      <c r="C15" s="150" t="s">
        <v>1446</v>
      </c>
    </row>
    <row r="16" spans="1:3" x14ac:dyDescent="0.25">
      <c r="A16" s="150" t="s">
        <v>2825</v>
      </c>
      <c r="B16" s="150" t="s">
        <v>897</v>
      </c>
      <c r="C16" s="150" t="s">
        <v>1426</v>
      </c>
    </row>
    <row r="17" spans="1:3" x14ac:dyDescent="0.25">
      <c r="A17" s="150" t="s">
        <v>2825</v>
      </c>
      <c r="B17" s="150" t="s">
        <v>897</v>
      </c>
      <c r="C17" s="150" t="s">
        <v>1450</v>
      </c>
    </row>
    <row r="18" spans="1:3" x14ac:dyDescent="0.25">
      <c r="A18" s="150" t="s">
        <v>2823</v>
      </c>
      <c r="B18" s="150" t="s">
        <v>897</v>
      </c>
      <c r="C18" s="150" t="s">
        <v>1393</v>
      </c>
    </row>
    <row r="19" spans="1:3" x14ac:dyDescent="0.25">
      <c r="A19" s="150" t="s">
        <v>2823</v>
      </c>
      <c r="B19" s="150" t="s">
        <v>897</v>
      </c>
      <c r="C19" s="150" t="s">
        <v>2919</v>
      </c>
    </row>
    <row r="20" spans="1:3" x14ac:dyDescent="0.25">
      <c r="A20" s="150" t="s">
        <v>2823</v>
      </c>
      <c r="B20" s="150" t="s">
        <v>897</v>
      </c>
      <c r="C20" s="150" t="s">
        <v>1406</v>
      </c>
    </row>
    <row r="21" spans="1:3" x14ac:dyDescent="0.25">
      <c r="A21" s="150" t="s">
        <v>2823</v>
      </c>
      <c r="B21" s="150" t="s">
        <v>897</v>
      </c>
      <c r="C21" s="150" t="s">
        <v>1404</v>
      </c>
    </row>
    <row r="22" spans="1:3" ht="30" x14ac:dyDescent="0.25">
      <c r="A22" s="150" t="s">
        <v>2828</v>
      </c>
      <c r="B22" s="150" t="s">
        <v>897</v>
      </c>
      <c r="C22" s="150" t="s">
        <v>1417</v>
      </c>
    </row>
    <row r="23" spans="1:3" x14ac:dyDescent="0.25">
      <c r="A23" s="150" t="s">
        <v>2828</v>
      </c>
      <c r="B23" s="150" t="s">
        <v>897</v>
      </c>
      <c r="C23" s="150" t="s">
        <v>1445</v>
      </c>
    </row>
    <row r="24" spans="1:3" ht="30" x14ac:dyDescent="0.25">
      <c r="A24" s="150" t="s">
        <v>2828</v>
      </c>
      <c r="B24" s="150" t="s">
        <v>897</v>
      </c>
      <c r="C24" s="150" t="s">
        <v>2920</v>
      </c>
    </row>
    <row r="25" spans="1:3" x14ac:dyDescent="0.25">
      <c r="A25" s="150" t="s">
        <v>2828</v>
      </c>
      <c r="B25" s="150" t="s">
        <v>897</v>
      </c>
      <c r="C25" s="150" t="s">
        <v>1440</v>
      </c>
    </row>
    <row r="26" spans="1:3" x14ac:dyDescent="0.25">
      <c r="A26" s="150" t="s">
        <v>2828</v>
      </c>
      <c r="B26" s="150" t="s">
        <v>897</v>
      </c>
      <c r="C26" s="150" t="s">
        <v>3330</v>
      </c>
    </row>
    <row r="27" spans="1:3" x14ac:dyDescent="0.25">
      <c r="A27" s="150" t="s">
        <v>2828</v>
      </c>
      <c r="B27" s="150" t="s">
        <v>897</v>
      </c>
      <c r="C27" s="150" t="s">
        <v>1412</v>
      </c>
    </row>
    <row r="28" spans="1:3" x14ac:dyDescent="0.25">
      <c r="A28" s="150" t="s">
        <v>2828</v>
      </c>
      <c r="B28" s="150" t="s">
        <v>897</v>
      </c>
      <c r="C28" s="150" t="s">
        <v>1422</v>
      </c>
    </row>
    <row r="29" spans="1:3" x14ac:dyDescent="0.25">
      <c r="A29" s="150" t="s">
        <v>2828</v>
      </c>
      <c r="B29" s="150" t="s">
        <v>897</v>
      </c>
      <c r="C29" s="150" t="s">
        <v>1407</v>
      </c>
    </row>
    <row r="30" spans="1:3" ht="30" x14ac:dyDescent="0.25">
      <c r="A30" s="150" t="s">
        <v>2828</v>
      </c>
      <c r="B30" s="150" t="s">
        <v>897</v>
      </c>
      <c r="C30" s="150" t="s">
        <v>1415</v>
      </c>
    </row>
    <row r="31" spans="1:3" x14ac:dyDescent="0.25">
      <c r="A31" s="150" t="s">
        <v>2828</v>
      </c>
      <c r="B31" s="150" t="s">
        <v>897</v>
      </c>
      <c r="C31" s="150" t="s">
        <v>1438</v>
      </c>
    </row>
    <row r="32" spans="1:3" ht="30" x14ac:dyDescent="0.25">
      <c r="A32" s="150" t="s">
        <v>2827</v>
      </c>
      <c r="B32" s="150" t="s">
        <v>897</v>
      </c>
      <c r="C32" s="150" t="s">
        <v>1434</v>
      </c>
    </row>
    <row r="33" spans="1:3" ht="30" x14ac:dyDescent="0.25">
      <c r="A33" s="150" t="s">
        <v>2827</v>
      </c>
      <c r="B33" s="150" t="s">
        <v>897</v>
      </c>
      <c r="C33" s="150" t="s">
        <v>1411</v>
      </c>
    </row>
    <row r="34" spans="1:3" ht="30" x14ac:dyDescent="0.25">
      <c r="A34" s="150" t="s">
        <v>2827</v>
      </c>
      <c r="B34" s="150" t="s">
        <v>897</v>
      </c>
      <c r="C34" s="150" t="s">
        <v>910</v>
      </c>
    </row>
    <row r="35" spans="1:3" ht="30" x14ac:dyDescent="0.25">
      <c r="A35" s="150" t="s">
        <v>2827</v>
      </c>
      <c r="B35" s="150" t="s">
        <v>897</v>
      </c>
      <c r="C35" s="150" t="s">
        <v>1408</v>
      </c>
    </row>
    <row r="36" spans="1:3" x14ac:dyDescent="0.25">
      <c r="A36" s="150" t="s">
        <v>2824</v>
      </c>
      <c r="B36" s="150" t="s">
        <v>897</v>
      </c>
      <c r="C36" s="150" t="s">
        <v>1435</v>
      </c>
    </row>
    <row r="37" spans="1:3" x14ac:dyDescent="0.25">
      <c r="A37" s="150" t="s">
        <v>2824</v>
      </c>
      <c r="B37" s="150" t="s">
        <v>897</v>
      </c>
      <c r="C37" s="150" t="s">
        <v>1388</v>
      </c>
    </row>
    <row r="38" spans="1:3" x14ac:dyDescent="0.25">
      <c r="A38" s="150" t="s">
        <v>2824</v>
      </c>
      <c r="B38" s="150" t="s">
        <v>897</v>
      </c>
      <c r="C38" s="150" t="s">
        <v>1330</v>
      </c>
    </row>
    <row r="39" spans="1:3" x14ac:dyDescent="0.25">
      <c r="A39" s="150" t="s">
        <v>2824</v>
      </c>
      <c r="B39" s="150" t="s">
        <v>897</v>
      </c>
      <c r="C39" s="150" t="s">
        <v>1436</v>
      </c>
    </row>
    <row r="40" spans="1:3" x14ac:dyDescent="0.25">
      <c r="A40" s="150" t="s">
        <v>2824</v>
      </c>
      <c r="B40" s="150" t="s">
        <v>897</v>
      </c>
      <c r="C40" s="150" t="s">
        <v>1419</v>
      </c>
    </row>
    <row r="41" spans="1:3" x14ac:dyDescent="0.25">
      <c r="A41" s="150" t="s">
        <v>2824</v>
      </c>
      <c r="B41" s="150" t="s">
        <v>897</v>
      </c>
      <c r="C41" s="150" t="s">
        <v>1424</v>
      </c>
    </row>
    <row r="42" spans="1:3" x14ac:dyDescent="0.25">
      <c r="A42" s="150" t="s">
        <v>2824</v>
      </c>
      <c r="B42" s="150" t="s">
        <v>897</v>
      </c>
      <c r="C42" s="150" t="s">
        <v>1420</v>
      </c>
    </row>
    <row r="43" spans="1:3" x14ac:dyDescent="0.25">
      <c r="A43" s="150" t="s">
        <v>2824</v>
      </c>
      <c r="B43" s="150" t="s">
        <v>897</v>
      </c>
      <c r="C43" s="150" t="s">
        <v>1427</v>
      </c>
    </row>
    <row r="44" spans="1:3" x14ac:dyDescent="0.25">
      <c r="A44" s="150" t="s">
        <v>2824</v>
      </c>
      <c r="B44" s="150" t="s">
        <v>897</v>
      </c>
      <c r="C44" s="150" t="s">
        <v>1425</v>
      </c>
    </row>
    <row r="45" spans="1:3" x14ac:dyDescent="0.25">
      <c r="A45" s="150" t="s">
        <v>2826</v>
      </c>
      <c r="B45" s="150" t="s">
        <v>897</v>
      </c>
      <c r="C45" s="150" t="s">
        <v>1444</v>
      </c>
    </row>
    <row r="46" spans="1:3" x14ac:dyDescent="0.25">
      <c r="A46" s="150" t="s">
        <v>2826</v>
      </c>
      <c r="B46" s="150" t="s">
        <v>897</v>
      </c>
      <c r="C46" s="150" t="s">
        <v>1414</v>
      </c>
    </row>
    <row r="47" spans="1:3" x14ac:dyDescent="0.25">
      <c r="A47" s="150" t="s">
        <v>2829</v>
      </c>
      <c r="B47" s="150" t="s">
        <v>897</v>
      </c>
      <c r="C47" s="150" t="s">
        <v>3331</v>
      </c>
    </row>
    <row r="48" spans="1:3" ht="30" x14ac:dyDescent="0.25">
      <c r="A48" s="150" t="s">
        <v>2829</v>
      </c>
      <c r="B48" s="150" t="s">
        <v>897</v>
      </c>
      <c r="C48" s="150" t="s">
        <v>1439</v>
      </c>
    </row>
    <row r="49" spans="1:3" x14ac:dyDescent="0.25">
      <c r="A49" s="150" t="s">
        <v>2829</v>
      </c>
      <c r="B49" s="150" t="s">
        <v>897</v>
      </c>
      <c r="C49" s="150" t="s">
        <v>1447</v>
      </c>
    </row>
    <row r="50" spans="1:3" x14ac:dyDescent="0.25">
      <c r="A50" s="150" t="s">
        <v>2829</v>
      </c>
      <c r="B50" s="150" t="s">
        <v>897</v>
      </c>
      <c r="C50" s="150" t="s">
        <v>1437</v>
      </c>
    </row>
    <row r="51" spans="1:3" hidden="1" x14ac:dyDescent="0.25">
      <c r="A51" s="150" t="s">
        <v>2825</v>
      </c>
      <c r="B51" s="150" t="s">
        <v>897</v>
      </c>
      <c r="C51" s="150"/>
    </row>
    <row r="52" spans="1:3" hidden="1" x14ac:dyDescent="0.25">
      <c r="A52" s="150" t="s">
        <v>2825</v>
      </c>
      <c r="B52" s="150" t="s">
        <v>897</v>
      </c>
      <c r="C52" s="150"/>
    </row>
    <row r="53" spans="1:3" hidden="1" x14ac:dyDescent="0.25">
      <c r="A53" s="150" t="s">
        <v>2825</v>
      </c>
      <c r="B53" s="150" t="s">
        <v>897</v>
      </c>
      <c r="C53" s="150"/>
    </row>
    <row r="54" spans="1:3" hidden="1" x14ac:dyDescent="0.25">
      <c r="A54" s="150" t="s">
        <v>2825</v>
      </c>
      <c r="B54" s="150" t="s">
        <v>897</v>
      </c>
      <c r="C54" s="150"/>
    </row>
    <row r="55" spans="1:3" hidden="1" x14ac:dyDescent="0.25">
      <c r="A55" s="150" t="s">
        <v>2825</v>
      </c>
      <c r="B55" s="150" t="s">
        <v>897</v>
      </c>
      <c r="C55" s="150"/>
    </row>
    <row r="56" spans="1:3" hidden="1" x14ac:dyDescent="0.25">
      <c r="A56" s="150" t="s">
        <v>2825</v>
      </c>
      <c r="B56" s="150" t="s">
        <v>897</v>
      </c>
      <c r="C56" s="150"/>
    </row>
    <row r="57" spans="1:3" hidden="1" x14ac:dyDescent="0.25">
      <c r="A57" s="150" t="s">
        <v>2825</v>
      </c>
      <c r="B57" s="150" t="s">
        <v>897</v>
      </c>
      <c r="C57" s="150"/>
    </row>
    <row r="58" spans="1:3" hidden="1" x14ac:dyDescent="0.25">
      <c r="A58" s="150" t="s">
        <v>2825</v>
      </c>
      <c r="B58" s="150" t="s">
        <v>897</v>
      </c>
      <c r="C58" s="150"/>
    </row>
    <row r="59" spans="1:3" hidden="1" x14ac:dyDescent="0.25">
      <c r="A59" s="150" t="s">
        <v>2825</v>
      </c>
      <c r="B59" s="150" t="s">
        <v>897</v>
      </c>
      <c r="C59" s="150"/>
    </row>
    <row r="60" spans="1:3" hidden="1" x14ac:dyDescent="0.25">
      <c r="A60" s="150" t="s">
        <v>2825</v>
      </c>
      <c r="B60" s="150" t="s">
        <v>897</v>
      </c>
      <c r="C60" s="150"/>
    </row>
    <row r="61" spans="1:3" hidden="1" x14ac:dyDescent="0.25">
      <c r="A61" s="150" t="s">
        <v>2825</v>
      </c>
      <c r="B61" s="150" t="s">
        <v>897</v>
      </c>
      <c r="C61" s="150"/>
    </row>
    <row r="62" spans="1:3" hidden="1" x14ac:dyDescent="0.25">
      <c r="A62" s="150" t="s">
        <v>2825</v>
      </c>
      <c r="B62" s="150" t="s">
        <v>897</v>
      </c>
      <c r="C62" s="150"/>
    </row>
    <row r="63" spans="1:3" hidden="1" x14ac:dyDescent="0.25">
      <c r="A63" s="150" t="s">
        <v>2825</v>
      </c>
      <c r="B63" s="150" t="s">
        <v>897</v>
      </c>
      <c r="C63" s="150"/>
    </row>
    <row r="64" spans="1:3" hidden="1" x14ac:dyDescent="0.25">
      <c r="A64" s="150" t="s">
        <v>2825</v>
      </c>
      <c r="B64" s="150" t="s">
        <v>897</v>
      </c>
      <c r="C64" s="150"/>
    </row>
    <row r="65" spans="1:3" hidden="1" x14ac:dyDescent="0.25">
      <c r="A65" s="150" t="s">
        <v>2825</v>
      </c>
      <c r="B65" s="150" t="s">
        <v>897</v>
      </c>
      <c r="C65" s="150"/>
    </row>
    <row r="66" spans="1:3" hidden="1" x14ac:dyDescent="0.25">
      <c r="A66" s="150" t="s">
        <v>2825</v>
      </c>
      <c r="B66" s="150" t="s">
        <v>897</v>
      </c>
      <c r="C66" s="150"/>
    </row>
    <row r="67" spans="1:3" hidden="1" x14ac:dyDescent="0.25">
      <c r="A67" s="150" t="s">
        <v>2825</v>
      </c>
      <c r="B67" s="150" t="s">
        <v>897</v>
      </c>
      <c r="C67" s="150"/>
    </row>
    <row r="68" spans="1:3" hidden="1" x14ac:dyDescent="0.25">
      <c r="A68" s="150" t="s">
        <v>2825</v>
      </c>
      <c r="B68" s="150" t="s">
        <v>897</v>
      </c>
      <c r="C68" s="150"/>
    </row>
    <row r="69" spans="1:3" hidden="1" x14ac:dyDescent="0.25">
      <c r="A69" s="150" t="s">
        <v>2823</v>
      </c>
      <c r="B69" s="150" t="s">
        <v>897</v>
      </c>
      <c r="C69" s="150"/>
    </row>
    <row r="70" spans="1:3" hidden="1" x14ac:dyDescent="0.25">
      <c r="A70" s="150" t="s">
        <v>2823</v>
      </c>
      <c r="B70" s="150" t="s">
        <v>897</v>
      </c>
      <c r="C70" s="150"/>
    </row>
    <row r="71" spans="1:3" hidden="1" x14ac:dyDescent="0.25">
      <c r="A71" s="150" t="s">
        <v>2823</v>
      </c>
      <c r="B71" s="150" t="s">
        <v>897</v>
      </c>
      <c r="C71" s="150"/>
    </row>
    <row r="72" spans="1:3" hidden="1" x14ac:dyDescent="0.25">
      <c r="A72" s="150" t="s">
        <v>2823</v>
      </c>
      <c r="B72" s="150" t="s">
        <v>897</v>
      </c>
      <c r="C72" s="150"/>
    </row>
    <row r="73" spans="1:3" hidden="1" x14ac:dyDescent="0.25">
      <c r="A73" s="150" t="s">
        <v>2823</v>
      </c>
      <c r="B73" s="150" t="s">
        <v>897</v>
      </c>
      <c r="C73" s="150"/>
    </row>
    <row r="74" spans="1:3" hidden="1" x14ac:dyDescent="0.25">
      <c r="A74" s="150" t="s">
        <v>2823</v>
      </c>
      <c r="B74" s="150" t="s">
        <v>897</v>
      </c>
      <c r="C74" s="150"/>
    </row>
    <row r="75" spans="1:3" hidden="1" x14ac:dyDescent="0.25">
      <c r="A75" s="150" t="s">
        <v>2823</v>
      </c>
      <c r="B75" s="150" t="s">
        <v>897</v>
      </c>
      <c r="C75" s="150"/>
    </row>
    <row r="76" spans="1:3" hidden="1" x14ac:dyDescent="0.25">
      <c r="A76" s="150" t="s">
        <v>2823</v>
      </c>
      <c r="B76" s="150" t="s">
        <v>897</v>
      </c>
      <c r="C76" s="150"/>
    </row>
    <row r="77" spans="1:3" hidden="1" x14ac:dyDescent="0.25">
      <c r="A77" s="150" t="s">
        <v>2823</v>
      </c>
      <c r="B77" s="150" t="s">
        <v>897</v>
      </c>
      <c r="C77" s="150"/>
    </row>
    <row r="78" spans="1:3" hidden="1" x14ac:dyDescent="0.25">
      <c r="A78" s="150" t="s">
        <v>2823</v>
      </c>
      <c r="B78" s="150" t="s">
        <v>897</v>
      </c>
      <c r="C78" s="150"/>
    </row>
    <row r="79" spans="1:3" hidden="1" x14ac:dyDescent="0.25">
      <c r="A79" s="150" t="s">
        <v>2823</v>
      </c>
      <c r="B79" s="150" t="s">
        <v>897</v>
      </c>
      <c r="C79" s="150"/>
    </row>
    <row r="80" spans="1:3" hidden="1" x14ac:dyDescent="0.25">
      <c r="A80" s="150" t="s">
        <v>2828</v>
      </c>
      <c r="B80" s="150" t="s">
        <v>897</v>
      </c>
      <c r="C80" s="150"/>
    </row>
    <row r="81" spans="1:3" hidden="1" x14ac:dyDescent="0.25">
      <c r="A81" s="150" t="s">
        <v>2828</v>
      </c>
      <c r="B81" s="150" t="s">
        <v>897</v>
      </c>
      <c r="C81" s="150"/>
    </row>
    <row r="82" spans="1:3" hidden="1" x14ac:dyDescent="0.25">
      <c r="A82" s="150" t="s">
        <v>2828</v>
      </c>
      <c r="B82" s="150" t="s">
        <v>897</v>
      </c>
      <c r="C82" s="150"/>
    </row>
    <row r="83" spans="1:3" hidden="1" x14ac:dyDescent="0.25">
      <c r="A83" s="150" t="s">
        <v>2828</v>
      </c>
      <c r="B83" s="150" t="s">
        <v>897</v>
      </c>
      <c r="C83" s="150"/>
    </row>
    <row r="84" spans="1:3" hidden="1" x14ac:dyDescent="0.25">
      <c r="A84" s="150" t="s">
        <v>2828</v>
      </c>
      <c r="B84" s="150" t="s">
        <v>897</v>
      </c>
      <c r="C84" s="150"/>
    </row>
    <row r="85" spans="1:3" hidden="1" x14ac:dyDescent="0.25">
      <c r="A85" s="150" t="s">
        <v>2828</v>
      </c>
      <c r="B85" s="150" t="s">
        <v>897</v>
      </c>
      <c r="C85" s="150"/>
    </row>
    <row r="86" spans="1:3" hidden="1" x14ac:dyDescent="0.25">
      <c r="A86" s="150" t="s">
        <v>2828</v>
      </c>
      <c r="B86" s="150" t="s">
        <v>897</v>
      </c>
      <c r="C86" s="150"/>
    </row>
    <row r="87" spans="1:3" hidden="1" x14ac:dyDescent="0.25">
      <c r="A87" s="150" t="s">
        <v>2828</v>
      </c>
      <c r="B87" s="150" t="s">
        <v>897</v>
      </c>
      <c r="C87" s="150"/>
    </row>
    <row r="88" spans="1:3" hidden="1" x14ac:dyDescent="0.25">
      <c r="A88" s="150" t="s">
        <v>2828</v>
      </c>
      <c r="B88" s="150" t="s">
        <v>897</v>
      </c>
      <c r="C88" s="150"/>
    </row>
    <row r="89" spans="1:3" hidden="1" x14ac:dyDescent="0.25">
      <c r="A89" s="150" t="s">
        <v>2828</v>
      </c>
      <c r="B89" s="150" t="s">
        <v>897</v>
      </c>
      <c r="C89" s="150"/>
    </row>
    <row r="90" spans="1:3" hidden="1" x14ac:dyDescent="0.25">
      <c r="A90" s="150" t="s">
        <v>2828</v>
      </c>
      <c r="B90" s="150" t="s">
        <v>897</v>
      </c>
      <c r="C90" s="150"/>
    </row>
    <row r="91" spans="1:3" hidden="1" x14ac:dyDescent="0.25">
      <c r="A91" s="150" t="s">
        <v>2828</v>
      </c>
      <c r="B91" s="150" t="s">
        <v>897</v>
      </c>
      <c r="C91" s="150"/>
    </row>
    <row r="92" spans="1:3" hidden="1" x14ac:dyDescent="0.25">
      <c r="A92" s="150" t="s">
        <v>2828</v>
      </c>
      <c r="B92" s="150" t="s">
        <v>897</v>
      </c>
      <c r="C92" s="150"/>
    </row>
    <row r="93" spans="1:3" ht="30" hidden="1" x14ac:dyDescent="0.25">
      <c r="A93" s="150" t="s">
        <v>2827</v>
      </c>
      <c r="B93" s="150" t="s">
        <v>897</v>
      </c>
      <c r="C93" s="150"/>
    </row>
    <row r="94" spans="1:3" ht="30" hidden="1" x14ac:dyDescent="0.25">
      <c r="A94" s="150" t="s">
        <v>2827</v>
      </c>
      <c r="B94" s="150" t="s">
        <v>897</v>
      </c>
      <c r="C94" s="150"/>
    </row>
    <row r="95" spans="1:3" ht="30" hidden="1" x14ac:dyDescent="0.25">
      <c r="A95" s="150" t="s">
        <v>2827</v>
      </c>
      <c r="B95" s="150" t="s">
        <v>897</v>
      </c>
      <c r="C95" s="150"/>
    </row>
    <row r="96" spans="1:3" ht="30" hidden="1" x14ac:dyDescent="0.25">
      <c r="A96" s="150" t="s">
        <v>2827</v>
      </c>
      <c r="B96" s="150" t="s">
        <v>897</v>
      </c>
      <c r="C96" s="150"/>
    </row>
    <row r="97" spans="1:3" ht="30" hidden="1" x14ac:dyDescent="0.25">
      <c r="A97" s="150" t="s">
        <v>2827</v>
      </c>
      <c r="B97" s="150" t="s">
        <v>897</v>
      </c>
      <c r="C97" s="150"/>
    </row>
    <row r="98" spans="1:3" ht="30" hidden="1" x14ac:dyDescent="0.25">
      <c r="A98" s="150" t="s">
        <v>2827</v>
      </c>
      <c r="B98" s="150" t="s">
        <v>897</v>
      </c>
      <c r="C98" s="150"/>
    </row>
    <row r="99" spans="1:3" ht="30" hidden="1" x14ac:dyDescent="0.25">
      <c r="A99" s="150" t="s">
        <v>2827</v>
      </c>
      <c r="B99" s="150" t="s">
        <v>897</v>
      </c>
      <c r="C99" s="150"/>
    </row>
    <row r="100" spans="1:3" ht="30" hidden="1" x14ac:dyDescent="0.25">
      <c r="A100" s="150" t="s">
        <v>2827</v>
      </c>
      <c r="B100" s="150" t="s">
        <v>897</v>
      </c>
      <c r="C100" s="150"/>
    </row>
    <row r="101" spans="1:3" ht="30" hidden="1" x14ac:dyDescent="0.25">
      <c r="A101" s="150" t="s">
        <v>2827</v>
      </c>
      <c r="B101" s="150" t="s">
        <v>897</v>
      </c>
      <c r="C101" s="150"/>
    </row>
    <row r="102" spans="1:3" ht="30" hidden="1" x14ac:dyDescent="0.25">
      <c r="A102" s="150" t="s">
        <v>2827</v>
      </c>
      <c r="B102" s="150" t="s">
        <v>897</v>
      </c>
      <c r="C102" s="150"/>
    </row>
    <row r="103" spans="1:3" ht="30" hidden="1" x14ac:dyDescent="0.25">
      <c r="A103" s="150" t="s">
        <v>2827</v>
      </c>
      <c r="B103" s="150" t="s">
        <v>897</v>
      </c>
      <c r="C103" s="150"/>
    </row>
    <row r="104" spans="1:3" ht="30" hidden="1" x14ac:dyDescent="0.25">
      <c r="A104" s="150" t="s">
        <v>2827</v>
      </c>
      <c r="B104" s="150" t="s">
        <v>897</v>
      </c>
      <c r="C104" s="150"/>
    </row>
    <row r="105" spans="1:3" ht="30" hidden="1" x14ac:dyDescent="0.25">
      <c r="A105" s="150" t="s">
        <v>2827</v>
      </c>
      <c r="B105" s="150" t="s">
        <v>897</v>
      </c>
      <c r="C105" s="150"/>
    </row>
    <row r="106" spans="1:3" ht="30" hidden="1" x14ac:dyDescent="0.25">
      <c r="A106" s="150" t="s">
        <v>2827</v>
      </c>
      <c r="B106" s="150" t="s">
        <v>897</v>
      </c>
      <c r="C106" s="150"/>
    </row>
    <row r="107" spans="1:3" ht="30" hidden="1" x14ac:dyDescent="0.25">
      <c r="A107" s="150" t="s">
        <v>2827</v>
      </c>
      <c r="B107" s="150" t="s">
        <v>897</v>
      </c>
      <c r="C107" s="150"/>
    </row>
    <row r="108" spans="1:3" ht="30" hidden="1" x14ac:dyDescent="0.25">
      <c r="A108" s="150" t="s">
        <v>2827</v>
      </c>
      <c r="B108" s="150" t="s">
        <v>897</v>
      </c>
      <c r="C108" s="150"/>
    </row>
    <row r="109" spans="1:3" ht="30" hidden="1" x14ac:dyDescent="0.25">
      <c r="A109" s="150" t="s">
        <v>2827</v>
      </c>
      <c r="B109" s="150" t="s">
        <v>897</v>
      </c>
      <c r="C109" s="150"/>
    </row>
    <row r="110" spans="1:3" ht="30" hidden="1" x14ac:dyDescent="0.25">
      <c r="A110" s="150" t="s">
        <v>2827</v>
      </c>
      <c r="B110" s="150" t="s">
        <v>897</v>
      </c>
      <c r="C110" s="150"/>
    </row>
    <row r="111" spans="1:3" ht="30" hidden="1" x14ac:dyDescent="0.25">
      <c r="A111" s="150" t="s">
        <v>2827</v>
      </c>
      <c r="B111" s="150" t="s">
        <v>897</v>
      </c>
      <c r="C111" s="150"/>
    </row>
    <row r="112" spans="1:3" ht="30" hidden="1" x14ac:dyDescent="0.25">
      <c r="A112" s="150" t="s">
        <v>2827</v>
      </c>
      <c r="B112" s="150" t="s">
        <v>897</v>
      </c>
      <c r="C112" s="150"/>
    </row>
    <row r="113" spans="1:3" ht="30" hidden="1" x14ac:dyDescent="0.25">
      <c r="A113" s="150" t="s">
        <v>2827</v>
      </c>
      <c r="B113" s="150" t="s">
        <v>897</v>
      </c>
      <c r="C113" s="150"/>
    </row>
    <row r="114" spans="1:3" ht="30" hidden="1" x14ac:dyDescent="0.25">
      <c r="A114" s="150" t="s">
        <v>2827</v>
      </c>
      <c r="B114" s="150" t="s">
        <v>897</v>
      </c>
      <c r="C114" s="150"/>
    </row>
    <row r="115" spans="1:3" ht="30" hidden="1" x14ac:dyDescent="0.25">
      <c r="A115" s="150" t="s">
        <v>2827</v>
      </c>
      <c r="B115" s="150" t="s">
        <v>897</v>
      </c>
      <c r="C115" s="150"/>
    </row>
    <row r="116" spans="1:3" hidden="1" x14ac:dyDescent="0.25">
      <c r="A116" s="150" t="s">
        <v>2828</v>
      </c>
      <c r="B116" s="150" t="s">
        <v>897</v>
      </c>
      <c r="C116" s="150"/>
    </row>
    <row r="117" spans="1:3" hidden="1" x14ac:dyDescent="0.25">
      <c r="A117" s="150" t="s">
        <v>2828</v>
      </c>
      <c r="B117" s="150" t="s">
        <v>897</v>
      </c>
      <c r="C117" s="150"/>
    </row>
    <row r="118" spans="1:3" hidden="1" x14ac:dyDescent="0.25">
      <c r="A118" s="150" t="s">
        <v>2828</v>
      </c>
      <c r="B118" s="150" t="s">
        <v>897</v>
      </c>
      <c r="C118" s="150"/>
    </row>
    <row r="119" spans="1:3" hidden="1" x14ac:dyDescent="0.25">
      <c r="A119" s="150" t="s">
        <v>2828</v>
      </c>
      <c r="B119" s="150" t="s">
        <v>897</v>
      </c>
      <c r="C119" s="150"/>
    </row>
    <row r="120" spans="1:3" hidden="1" x14ac:dyDescent="0.25">
      <c r="A120" s="150" t="s">
        <v>2828</v>
      </c>
      <c r="B120" s="150" t="s">
        <v>897</v>
      </c>
      <c r="C120" s="150"/>
    </row>
    <row r="121" spans="1:3" hidden="1" x14ac:dyDescent="0.25">
      <c r="A121" s="150" t="s">
        <v>2824</v>
      </c>
      <c r="B121" s="150" t="s">
        <v>897</v>
      </c>
      <c r="C121" s="150"/>
    </row>
    <row r="122" spans="1:3" hidden="1" x14ac:dyDescent="0.25">
      <c r="A122" s="150" t="s">
        <v>2824</v>
      </c>
      <c r="B122" s="150" t="s">
        <v>897</v>
      </c>
      <c r="C122" s="150"/>
    </row>
    <row r="123" spans="1:3" hidden="1" x14ac:dyDescent="0.25">
      <c r="A123" s="150" t="s">
        <v>2824</v>
      </c>
      <c r="B123" s="150" t="s">
        <v>897</v>
      </c>
      <c r="C123" s="150"/>
    </row>
    <row r="124" spans="1:3" hidden="1" x14ac:dyDescent="0.25">
      <c r="A124" s="150" t="s">
        <v>2826</v>
      </c>
      <c r="B124" s="150" t="s">
        <v>897</v>
      </c>
      <c r="C124" s="150"/>
    </row>
    <row r="125" spans="1:3" hidden="1" x14ac:dyDescent="0.25">
      <c r="A125" s="150" t="s">
        <v>2826</v>
      </c>
      <c r="B125" s="150" t="s">
        <v>897</v>
      </c>
      <c r="C125" s="150"/>
    </row>
    <row r="126" spans="1:3" hidden="1" x14ac:dyDescent="0.25">
      <c r="A126" s="150" t="s">
        <v>2826</v>
      </c>
      <c r="B126" s="150" t="s">
        <v>897</v>
      </c>
      <c r="C126" s="150"/>
    </row>
    <row r="127" spans="1:3" hidden="1" x14ac:dyDescent="0.25">
      <c r="A127" s="150" t="s">
        <v>2826</v>
      </c>
      <c r="B127" s="150" t="s">
        <v>897</v>
      </c>
      <c r="C127" s="150"/>
    </row>
    <row r="128" spans="1:3" hidden="1" x14ac:dyDescent="0.25">
      <c r="A128" s="150" t="s">
        <v>2826</v>
      </c>
      <c r="B128" s="150" t="s">
        <v>897</v>
      </c>
      <c r="C128" s="150"/>
    </row>
    <row r="129" spans="1:3" hidden="1" x14ac:dyDescent="0.25">
      <c r="A129" s="150" t="s">
        <v>2826</v>
      </c>
      <c r="B129" s="150" t="s">
        <v>897</v>
      </c>
      <c r="C129" s="150"/>
    </row>
    <row r="130" spans="1:3" hidden="1" x14ac:dyDescent="0.25">
      <c r="A130" s="150" t="s">
        <v>2826</v>
      </c>
      <c r="B130" s="150" t="s">
        <v>897</v>
      </c>
      <c r="C130" s="150"/>
    </row>
    <row r="131" spans="1:3" hidden="1" x14ac:dyDescent="0.25">
      <c r="A131" s="150" t="s">
        <v>2826</v>
      </c>
      <c r="B131" s="150" t="s">
        <v>897</v>
      </c>
      <c r="C131" s="150"/>
    </row>
    <row r="132" spans="1:3" hidden="1" x14ac:dyDescent="0.25">
      <c r="A132" s="150" t="s">
        <v>2826</v>
      </c>
      <c r="B132" s="150" t="s">
        <v>897</v>
      </c>
      <c r="C132" s="150"/>
    </row>
    <row r="133" spans="1:3" hidden="1" x14ac:dyDescent="0.25">
      <c r="A133" s="150" t="s">
        <v>2826</v>
      </c>
      <c r="B133" s="150" t="s">
        <v>897</v>
      </c>
      <c r="C133" s="150"/>
    </row>
    <row r="134" spans="1:3" hidden="1" x14ac:dyDescent="0.25">
      <c r="A134" s="150" t="s">
        <v>2826</v>
      </c>
      <c r="B134" s="150" t="s">
        <v>897</v>
      </c>
      <c r="C134" s="150"/>
    </row>
    <row r="135" spans="1:3" hidden="1" x14ac:dyDescent="0.25">
      <c r="A135" s="150" t="s">
        <v>2826</v>
      </c>
      <c r="B135" s="150" t="s">
        <v>897</v>
      </c>
      <c r="C135" s="150"/>
    </row>
    <row r="136" spans="1:3" hidden="1" x14ac:dyDescent="0.25">
      <c r="A136" s="150" t="s">
        <v>2826</v>
      </c>
      <c r="B136" s="150" t="s">
        <v>897</v>
      </c>
      <c r="C136" s="150"/>
    </row>
    <row r="137" spans="1:3" hidden="1" x14ac:dyDescent="0.25">
      <c r="A137" s="150" t="s">
        <v>2825</v>
      </c>
      <c r="B137" s="150" t="s">
        <v>897</v>
      </c>
      <c r="C137" s="150"/>
    </row>
    <row r="138" spans="1:3" hidden="1" x14ac:dyDescent="0.25">
      <c r="A138" s="150" t="s">
        <v>2825</v>
      </c>
      <c r="B138" s="150" t="s">
        <v>897</v>
      </c>
      <c r="C138" s="150"/>
    </row>
    <row r="139" spans="1:3" hidden="1" x14ac:dyDescent="0.25">
      <c r="A139" s="150" t="s">
        <v>2825</v>
      </c>
      <c r="B139" s="150" t="s">
        <v>897</v>
      </c>
      <c r="C139" s="150"/>
    </row>
    <row r="140" spans="1:3" hidden="1" x14ac:dyDescent="0.25">
      <c r="A140" s="150" t="s">
        <v>2825</v>
      </c>
      <c r="B140" s="150" t="s">
        <v>897</v>
      </c>
      <c r="C140" s="150"/>
    </row>
    <row r="141" spans="1:3" hidden="1" x14ac:dyDescent="0.25">
      <c r="A141" s="150" t="s">
        <v>2825</v>
      </c>
      <c r="B141" s="150" t="s">
        <v>897</v>
      </c>
      <c r="C141" s="150"/>
    </row>
    <row r="142" spans="1:3" hidden="1" x14ac:dyDescent="0.25">
      <c r="A142" s="150" t="s">
        <v>2826</v>
      </c>
      <c r="B142" s="150" t="s">
        <v>897</v>
      </c>
      <c r="C142" s="150"/>
    </row>
    <row r="143" spans="1:3" hidden="1" x14ac:dyDescent="0.25">
      <c r="A143" s="150" t="s">
        <v>2826</v>
      </c>
      <c r="B143" s="150" t="s">
        <v>897</v>
      </c>
      <c r="C143" s="150"/>
    </row>
    <row r="144" spans="1:3" hidden="1" x14ac:dyDescent="0.25">
      <c r="A144" s="150" t="s">
        <v>2826</v>
      </c>
      <c r="B144" s="150" t="s">
        <v>897</v>
      </c>
      <c r="C144" s="150"/>
    </row>
    <row r="145" spans="1:3" hidden="1" x14ac:dyDescent="0.25">
      <c r="A145" s="150" t="s">
        <v>2826</v>
      </c>
      <c r="B145" s="150" t="s">
        <v>897</v>
      </c>
      <c r="C145" s="150"/>
    </row>
    <row r="146" spans="1:3" hidden="1" x14ac:dyDescent="0.25">
      <c r="A146" s="150" t="s">
        <v>2829</v>
      </c>
      <c r="B146" s="150" t="s">
        <v>897</v>
      </c>
      <c r="C146" s="150"/>
    </row>
    <row r="147" spans="1:3" hidden="1" x14ac:dyDescent="0.25">
      <c r="A147" s="150" t="s">
        <v>2829</v>
      </c>
      <c r="B147" s="150" t="s">
        <v>897</v>
      </c>
      <c r="C147" s="150"/>
    </row>
    <row r="148" spans="1:3" hidden="1" x14ac:dyDescent="0.25">
      <c r="A148" s="150" t="s">
        <v>2829</v>
      </c>
      <c r="B148" s="150" t="s">
        <v>897</v>
      </c>
      <c r="C148" s="150"/>
    </row>
    <row r="149" spans="1:3" hidden="1" x14ac:dyDescent="0.25">
      <c r="A149" s="150" t="s">
        <v>2829</v>
      </c>
      <c r="B149" s="150" t="s">
        <v>897</v>
      </c>
      <c r="C149" s="150"/>
    </row>
    <row r="150" spans="1:3" hidden="1" x14ac:dyDescent="0.25">
      <c r="A150" s="150" t="s">
        <v>2829</v>
      </c>
      <c r="B150" s="150" t="s">
        <v>897</v>
      </c>
      <c r="C150" s="150"/>
    </row>
    <row r="151" spans="1:3" hidden="1" x14ac:dyDescent="0.25">
      <c r="A151" s="150" t="s">
        <v>2829</v>
      </c>
      <c r="B151" s="150" t="s">
        <v>897</v>
      </c>
      <c r="C151" s="150"/>
    </row>
    <row r="152" spans="1:3" hidden="1" x14ac:dyDescent="0.25">
      <c r="A152" s="150" t="s">
        <v>2829</v>
      </c>
      <c r="B152" s="150" t="s">
        <v>897</v>
      </c>
      <c r="C152" s="150"/>
    </row>
    <row r="153" spans="1:3" hidden="1" x14ac:dyDescent="0.25">
      <c r="A153" s="150" t="s">
        <v>2829</v>
      </c>
      <c r="B153" s="150" t="s">
        <v>897</v>
      </c>
      <c r="C153" s="150"/>
    </row>
    <row r="154" spans="1:3" hidden="1" x14ac:dyDescent="0.25">
      <c r="A154" s="150" t="s">
        <v>2829</v>
      </c>
      <c r="B154" s="150" t="s">
        <v>897</v>
      </c>
      <c r="C154" s="150"/>
    </row>
    <row r="155" spans="1:3" hidden="1" x14ac:dyDescent="0.25">
      <c r="A155" s="150" t="s">
        <v>2829</v>
      </c>
      <c r="B155" s="150" t="s">
        <v>897</v>
      </c>
      <c r="C155" s="150"/>
    </row>
    <row r="156" spans="1:3" hidden="1" x14ac:dyDescent="0.25">
      <c r="A156" s="150" t="s">
        <v>2829</v>
      </c>
      <c r="B156" s="150" t="s">
        <v>897</v>
      </c>
      <c r="C156" s="150"/>
    </row>
    <row r="157" spans="1:3" hidden="1" x14ac:dyDescent="0.25">
      <c r="A157" s="150" t="s">
        <v>2829</v>
      </c>
      <c r="B157" s="150" t="s">
        <v>897</v>
      </c>
      <c r="C157" s="150"/>
    </row>
    <row r="158" spans="1:3" hidden="1" x14ac:dyDescent="0.25">
      <c r="A158" s="150" t="s">
        <v>2829</v>
      </c>
      <c r="B158" s="150" t="s">
        <v>897</v>
      </c>
      <c r="C158" s="150"/>
    </row>
    <row r="159" spans="1:3" hidden="1" x14ac:dyDescent="0.25">
      <c r="A159" s="150" t="s">
        <v>2829</v>
      </c>
      <c r="B159" s="150" t="s">
        <v>897</v>
      </c>
      <c r="C159" s="150"/>
    </row>
    <row r="160" spans="1:3" hidden="1" x14ac:dyDescent="0.25">
      <c r="A160" s="150" t="s">
        <v>2829</v>
      </c>
      <c r="B160" s="150" t="s">
        <v>897</v>
      </c>
      <c r="C160" s="150"/>
    </row>
    <row r="161" spans="1:3" hidden="1" x14ac:dyDescent="0.25">
      <c r="A161" s="150" t="s">
        <v>2829</v>
      </c>
      <c r="B161" s="150" t="s">
        <v>897</v>
      </c>
      <c r="C161" s="150"/>
    </row>
    <row r="162" spans="1:3" hidden="1" x14ac:dyDescent="0.25">
      <c r="A162" s="150" t="s">
        <v>2829</v>
      </c>
      <c r="B162" s="150" t="s">
        <v>897</v>
      </c>
      <c r="C162" s="150"/>
    </row>
    <row r="163" spans="1:3" hidden="1" x14ac:dyDescent="0.25">
      <c r="A163" s="150" t="s">
        <v>2829</v>
      </c>
      <c r="B163" s="150" t="s">
        <v>897</v>
      </c>
      <c r="C163" s="150"/>
    </row>
    <row r="164" spans="1:3" hidden="1" x14ac:dyDescent="0.25">
      <c r="A164" s="150" t="s">
        <v>2829</v>
      </c>
      <c r="B164" s="150" t="s">
        <v>897</v>
      </c>
      <c r="C164" s="150"/>
    </row>
    <row r="165" spans="1:3" hidden="1" x14ac:dyDescent="0.25">
      <c r="A165" s="150" t="s">
        <v>2829</v>
      </c>
      <c r="B165" s="150" t="s">
        <v>897</v>
      </c>
      <c r="C165" s="150"/>
    </row>
    <row r="166" spans="1:3" hidden="1" x14ac:dyDescent="0.25">
      <c r="A166" s="150" t="s">
        <v>2829</v>
      </c>
      <c r="B166" s="150" t="s">
        <v>897</v>
      </c>
      <c r="C166" s="150"/>
    </row>
    <row r="167" spans="1:3" hidden="1" x14ac:dyDescent="0.25">
      <c r="A167" s="150" t="s">
        <v>2829</v>
      </c>
      <c r="B167" s="150" t="s">
        <v>897</v>
      </c>
      <c r="C167" s="150"/>
    </row>
    <row r="168" spans="1:3" hidden="1" x14ac:dyDescent="0.25">
      <c r="A168" s="150" t="s">
        <v>2829</v>
      </c>
      <c r="B168" s="150" t="s">
        <v>897</v>
      </c>
      <c r="C168" s="150"/>
    </row>
    <row r="169" spans="1:3" hidden="1" x14ac:dyDescent="0.25">
      <c r="A169" s="150" t="s">
        <v>2829</v>
      </c>
      <c r="B169" s="150" t="s">
        <v>897</v>
      </c>
      <c r="C169" s="150"/>
    </row>
    <row r="170" spans="1:3" hidden="1" x14ac:dyDescent="0.25">
      <c r="A170" s="150" t="s">
        <v>2829</v>
      </c>
      <c r="B170" s="150" t="s">
        <v>897</v>
      </c>
      <c r="C170" s="150"/>
    </row>
    <row r="171" spans="1:3" hidden="1" x14ac:dyDescent="0.25">
      <c r="A171" s="150" t="s">
        <v>2829</v>
      </c>
      <c r="B171" s="150" t="s">
        <v>897</v>
      </c>
      <c r="C171" s="150"/>
    </row>
    <row r="172" spans="1:3" hidden="1" x14ac:dyDescent="0.25">
      <c r="A172" s="150" t="s">
        <v>2829</v>
      </c>
      <c r="B172" s="150" t="s">
        <v>897</v>
      </c>
      <c r="C172" s="150"/>
    </row>
    <row r="173" spans="1:3" hidden="1" x14ac:dyDescent="0.25">
      <c r="A173" s="150" t="s">
        <v>2829</v>
      </c>
      <c r="B173" s="150" t="s">
        <v>897</v>
      </c>
      <c r="C173" s="150"/>
    </row>
    <row r="174" spans="1:3" hidden="1" x14ac:dyDescent="0.25">
      <c r="A174" s="150" t="s">
        <v>2829</v>
      </c>
      <c r="B174" s="150" t="s">
        <v>897</v>
      </c>
      <c r="C174" s="150"/>
    </row>
    <row r="175" spans="1:3" hidden="1" x14ac:dyDescent="0.25">
      <c r="A175" s="150" t="s">
        <v>2829</v>
      </c>
      <c r="B175" s="150" t="s">
        <v>897</v>
      </c>
      <c r="C175" s="150"/>
    </row>
    <row r="176" spans="1:3" hidden="1" x14ac:dyDescent="0.25">
      <c r="A176" s="150" t="s">
        <v>2829</v>
      </c>
      <c r="B176" s="150" t="s">
        <v>897</v>
      </c>
      <c r="C176" s="150"/>
    </row>
    <row r="177" spans="1:3" hidden="1" x14ac:dyDescent="0.25">
      <c r="A177" s="150" t="s">
        <v>2829</v>
      </c>
      <c r="B177" s="150" t="s">
        <v>897</v>
      </c>
      <c r="C177" s="150"/>
    </row>
    <row r="178" spans="1:3" hidden="1" x14ac:dyDescent="0.25">
      <c r="A178" s="150" t="s">
        <v>2829</v>
      </c>
      <c r="B178" s="150" t="s">
        <v>897</v>
      </c>
      <c r="C178" s="150"/>
    </row>
    <row r="179" spans="1:3" hidden="1" x14ac:dyDescent="0.25">
      <c r="A179" s="150" t="s">
        <v>2829</v>
      </c>
      <c r="B179" s="150" t="s">
        <v>897</v>
      </c>
      <c r="C179" s="150"/>
    </row>
    <row r="180" spans="1:3" hidden="1" x14ac:dyDescent="0.25">
      <c r="A180" s="150" t="s">
        <v>2829</v>
      </c>
      <c r="B180" s="150" t="s">
        <v>897</v>
      </c>
      <c r="C180" s="150"/>
    </row>
    <row r="181" spans="1:3" hidden="1" x14ac:dyDescent="0.25">
      <c r="A181" s="150" t="s">
        <v>2829</v>
      </c>
      <c r="B181" s="150" t="s">
        <v>897</v>
      </c>
      <c r="C181" s="150"/>
    </row>
    <row r="182" spans="1:3" hidden="1" x14ac:dyDescent="0.25">
      <c r="A182" s="150" t="s">
        <v>2829</v>
      </c>
      <c r="B182" s="150" t="s">
        <v>897</v>
      </c>
      <c r="C182" s="150"/>
    </row>
    <row r="183" spans="1:3" hidden="1" x14ac:dyDescent="0.25">
      <c r="A183" s="150" t="s">
        <v>2829</v>
      </c>
      <c r="B183" s="150" t="s">
        <v>897</v>
      </c>
      <c r="C183" s="150"/>
    </row>
    <row r="184" spans="1:3" hidden="1" x14ac:dyDescent="0.25">
      <c r="A184" s="150" t="s">
        <v>2829</v>
      </c>
      <c r="B184" s="150" t="s">
        <v>897</v>
      </c>
      <c r="C184" s="150"/>
    </row>
    <row r="185" spans="1:3" hidden="1" x14ac:dyDescent="0.25">
      <c r="A185" s="150" t="s">
        <v>2829</v>
      </c>
      <c r="B185" s="150" t="s">
        <v>897</v>
      </c>
      <c r="C185" s="150"/>
    </row>
    <row r="186" spans="1:3" hidden="1" x14ac:dyDescent="0.25">
      <c r="A186" s="150" t="s">
        <v>2824</v>
      </c>
      <c r="B186" s="150" t="s">
        <v>897</v>
      </c>
      <c r="C186" s="150"/>
    </row>
    <row r="187" spans="1:3" hidden="1" x14ac:dyDescent="0.25">
      <c r="A187" s="150" t="s">
        <v>2824</v>
      </c>
      <c r="B187" s="150" t="s">
        <v>897</v>
      </c>
      <c r="C187" s="150"/>
    </row>
    <row r="188" spans="1:3" hidden="1" x14ac:dyDescent="0.25">
      <c r="A188" s="150" t="s">
        <v>2824</v>
      </c>
      <c r="B188" s="150" t="s">
        <v>897</v>
      </c>
      <c r="C188" s="150"/>
    </row>
    <row r="189" spans="1:3" hidden="1" x14ac:dyDescent="0.25">
      <c r="A189" s="150" t="s">
        <v>2824</v>
      </c>
      <c r="B189" s="150" t="s">
        <v>897</v>
      </c>
      <c r="C189" s="150"/>
    </row>
    <row r="190" spans="1:3" hidden="1" x14ac:dyDescent="0.25">
      <c r="A190" s="150" t="s">
        <v>2824</v>
      </c>
      <c r="B190" s="150" t="s">
        <v>897</v>
      </c>
      <c r="C190" s="150"/>
    </row>
    <row r="191" spans="1:3" hidden="1" x14ac:dyDescent="0.25">
      <c r="A191" s="150" t="s">
        <v>2824</v>
      </c>
      <c r="B191" s="150" t="s">
        <v>897</v>
      </c>
      <c r="C191" s="150"/>
    </row>
    <row r="192" spans="1:3" hidden="1" x14ac:dyDescent="0.25">
      <c r="A192" s="150" t="s">
        <v>2824</v>
      </c>
      <c r="B192" s="150" t="s">
        <v>897</v>
      </c>
      <c r="C192" s="150"/>
    </row>
    <row r="193" spans="1:3" hidden="1" x14ac:dyDescent="0.25">
      <c r="A193" s="150" t="s">
        <v>2824</v>
      </c>
      <c r="B193" s="150" t="s">
        <v>897</v>
      </c>
      <c r="C193" s="150"/>
    </row>
    <row r="194" spans="1:3" hidden="1" x14ac:dyDescent="0.25">
      <c r="A194" s="150" t="s">
        <v>2824</v>
      </c>
      <c r="B194" s="150" t="s">
        <v>897</v>
      </c>
      <c r="C194" s="150"/>
    </row>
    <row r="195" spans="1:3" hidden="1" x14ac:dyDescent="0.25">
      <c r="A195" s="150" t="s">
        <v>2824</v>
      </c>
      <c r="B195" s="150" t="s">
        <v>897</v>
      </c>
      <c r="C195" s="150"/>
    </row>
    <row r="196" spans="1:3" hidden="1" x14ac:dyDescent="0.25">
      <c r="A196" s="150" t="s">
        <v>2824</v>
      </c>
      <c r="B196" s="150" t="s">
        <v>897</v>
      </c>
      <c r="C196" s="150"/>
    </row>
    <row r="197" spans="1:3" hidden="1" x14ac:dyDescent="0.25">
      <c r="A197" s="150" t="s">
        <v>2824</v>
      </c>
      <c r="B197" s="150" t="s">
        <v>897</v>
      </c>
      <c r="C197" s="150"/>
    </row>
    <row r="198" spans="1:3" hidden="1" x14ac:dyDescent="0.25">
      <c r="A198" s="150" t="s">
        <v>2824</v>
      </c>
      <c r="B198" s="150" t="s">
        <v>897</v>
      </c>
      <c r="C198" s="150"/>
    </row>
    <row r="199" spans="1:3" hidden="1" x14ac:dyDescent="0.25">
      <c r="A199" s="150" t="s">
        <v>2824</v>
      </c>
      <c r="B199" s="150" t="s">
        <v>897</v>
      </c>
      <c r="C199" s="150"/>
    </row>
    <row r="200" spans="1:3" hidden="1" x14ac:dyDescent="0.25">
      <c r="A200" s="150" t="s">
        <v>2824</v>
      </c>
      <c r="B200" s="150" t="s">
        <v>897</v>
      </c>
      <c r="C200" s="150"/>
    </row>
    <row r="201" spans="1:3" hidden="1" x14ac:dyDescent="0.25">
      <c r="A201" s="150" t="s">
        <v>2824</v>
      </c>
      <c r="B201" s="150" t="s">
        <v>897</v>
      </c>
      <c r="C201" s="150"/>
    </row>
    <row r="202" spans="1:3" hidden="1" x14ac:dyDescent="0.25">
      <c r="A202" s="150" t="s">
        <v>2824</v>
      </c>
      <c r="B202" s="150" t="s">
        <v>897</v>
      </c>
      <c r="C202" s="150"/>
    </row>
    <row r="203" spans="1:3" hidden="1" x14ac:dyDescent="0.25">
      <c r="A203" s="150" t="s">
        <v>2824</v>
      </c>
      <c r="B203" s="150" t="s">
        <v>897</v>
      </c>
      <c r="C203" s="150"/>
    </row>
    <row r="204" spans="1:3" hidden="1" x14ac:dyDescent="0.25">
      <c r="A204" s="150" t="s">
        <v>2824</v>
      </c>
      <c r="B204" s="150" t="s">
        <v>897</v>
      </c>
      <c r="C204" s="150"/>
    </row>
    <row r="205" spans="1:3" hidden="1" x14ac:dyDescent="0.25">
      <c r="A205" s="150" t="s">
        <v>2824</v>
      </c>
      <c r="B205" s="150" t="s">
        <v>897</v>
      </c>
      <c r="C205" s="150"/>
    </row>
    <row r="206" spans="1:3" hidden="1" x14ac:dyDescent="0.25">
      <c r="A206" s="150" t="s">
        <v>2824</v>
      </c>
      <c r="B206" s="150" t="s">
        <v>897</v>
      </c>
      <c r="C206" s="150"/>
    </row>
    <row r="207" spans="1:3" hidden="1" x14ac:dyDescent="0.25">
      <c r="A207" s="150" t="s">
        <v>2824</v>
      </c>
      <c r="B207" s="150" t="s">
        <v>897</v>
      </c>
      <c r="C207" s="150"/>
    </row>
    <row r="208" spans="1:3" hidden="1" x14ac:dyDescent="0.25">
      <c r="A208" s="150" t="s">
        <v>2824</v>
      </c>
      <c r="B208" s="150" t="s">
        <v>897</v>
      </c>
      <c r="C208" s="150"/>
    </row>
    <row r="209" spans="1:3" hidden="1" x14ac:dyDescent="0.25">
      <c r="A209" s="150" t="s">
        <v>2824</v>
      </c>
      <c r="B209" s="150" t="s">
        <v>897</v>
      </c>
      <c r="C209" s="150"/>
    </row>
    <row r="210" spans="1:3" ht="30" hidden="1" x14ac:dyDescent="0.25">
      <c r="A210" s="150" t="s">
        <v>2827</v>
      </c>
      <c r="B210" s="150" t="s">
        <v>897</v>
      </c>
      <c r="C210" s="150"/>
    </row>
    <row r="211" spans="1:3" ht="30" hidden="1" x14ac:dyDescent="0.25">
      <c r="A211" s="150" t="s">
        <v>2827</v>
      </c>
      <c r="B211" s="150" t="s">
        <v>897</v>
      </c>
      <c r="C211" s="150"/>
    </row>
    <row r="212" spans="1:3" ht="30" hidden="1" x14ac:dyDescent="0.25">
      <c r="A212" s="150" t="s">
        <v>2827</v>
      </c>
      <c r="B212" s="150" t="s">
        <v>897</v>
      </c>
      <c r="C212" s="150"/>
    </row>
    <row r="213" spans="1:3" ht="30" hidden="1" x14ac:dyDescent="0.25">
      <c r="A213" s="150" t="s">
        <v>2827</v>
      </c>
      <c r="B213" s="150" t="s">
        <v>897</v>
      </c>
      <c r="C213" s="150"/>
    </row>
    <row r="214" spans="1:3" ht="30" hidden="1" x14ac:dyDescent="0.25">
      <c r="A214" s="150" t="s">
        <v>2827</v>
      </c>
      <c r="B214" s="150" t="s">
        <v>897</v>
      </c>
      <c r="C214" s="150"/>
    </row>
    <row r="215" spans="1:3" ht="30" hidden="1" x14ac:dyDescent="0.25">
      <c r="A215" s="150" t="s">
        <v>2827</v>
      </c>
      <c r="B215" s="150" t="s">
        <v>897</v>
      </c>
      <c r="C215" s="150"/>
    </row>
    <row r="216" spans="1:3" hidden="1" x14ac:dyDescent="0.25">
      <c r="A216" s="150" t="s">
        <v>2825</v>
      </c>
      <c r="B216" s="150" t="s">
        <v>897</v>
      </c>
      <c r="C216" s="150"/>
    </row>
    <row r="217" spans="1:3" hidden="1" x14ac:dyDescent="0.25">
      <c r="A217" s="150" t="s">
        <v>2825</v>
      </c>
      <c r="B217" s="150" t="s">
        <v>897</v>
      </c>
      <c r="C217" s="150"/>
    </row>
    <row r="218" spans="1:3" hidden="1" x14ac:dyDescent="0.25">
      <c r="A218" s="150" t="s">
        <v>2825</v>
      </c>
      <c r="B218" s="150" t="s">
        <v>897</v>
      </c>
      <c r="C218" s="150"/>
    </row>
    <row r="219" spans="1:3" hidden="1" x14ac:dyDescent="0.25">
      <c r="A219" s="150" t="s">
        <v>2825</v>
      </c>
      <c r="B219" s="150" t="s">
        <v>897</v>
      </c>
      <c r="C219" s="150"/>
    </row>
    <row r="220" spans="1:3" hidden="1" x14ac:dyDescent="0.25">
      <c r="A220" s="150" t="s">
        <v>2825</v>
      </c>
      <c r="B220" s="150" t="s">
        <v>897</v>
      </c>
      <c r="C220" s="150"/>
    </row>
    <row r="221" spans="1:3" hidden="1" x14ac:dyDescent="0.25">
      <c r="A221" s="150" t="s">
        <v>2825</v>
      </c>
      <c r="B221" s="150" t="s">
        <v>897</v>
      </c>
      <c r="C221" s="150"/>
    </row>
    <row r="222" spans="1:3" hidden="1" x14ac:dyDescent="0.25">
      <c r="A222" s="150" t="s">
        <v>2825</v>
      </c>
      <c r="B222" s="150" t="s">
        <v>897</v>
      </c>
      <c r="C222" s="150"/>
    </row>
    <row r="223" spans="1:3" hidden="1" x14ac:dyDescent="0.25">
      <c r="A223" s="150" t="s">
        <v>2825</v>
      </c>
      <c r="B223" s="150" t="s">
        <v>897</v>
      </c>
      <c r="C223" s="150"/>
    </row>
    <row r="224" spans="1:3" ht="30" hidden="1" x14ac:dyDescent="0.25">
      <c r="A224" s="150" t="s">
        <v>2827</v>
      </c>
      <c r="B224" s="150" t="s">
        <v>897</v>
      </c>
      <c r="C224" s="150"/>
    </row>
    <row r="225" spans="1:3" ht="30" hidden="1" x14ac:dyDescent="0.25">
      <c r="A225" s="150" t="s">
        <v>2827</v>
      </c>
      <c r="B225" s="150" t="s">
        <v>897</v>
      </c>
      <c r="C225" s="150"/>
    </row>
    <row r="226" spans="1:3" ht="30" hidden="1" x14ac:dyDescent="0.25">
      <c r="A226" s="150" t="s">
        <v>2827</v>
      </c>
      <c r="B226" s="150" t="s">
        <v>897</v>
      </c>
      <c r="C226" s="150"/>
    </row>
    <row r="227" spans="1:3" ht="30" hidden="1" x14ac:dyDescent="0.25">
      <c r="A227" s="150" t="s">
        <v>2827</v>
      </c>
      <c r="B227" s="150" t="s">
        <v>897</v>
      </c>
      <c r="C227" s="150"/>
    </row>
    <row r="228" spans="1:3" ht="30" x14ac:dyDescent="0.25">
      <c r="A228" s="150" t="s">
        <v>2825</v>
      </c>
      <c r="B228" s="150" t="s">
        <v>899</v>
      </c>
      <c r="C228" s="150" t="s">
        <v>1398</v>
      </c>
    </row>
    <row r="229" spans="1:3" x14ac:dyDescent="0.25">
      <c r="A229" s="150" t="s">
        <v>2823</v>
      </c>
      <c r="B229" s="150" t="s">
        <v>899</v>
      </c>
      <c r="C229" s="150" t="s">
        <v>1400</v>
      </c>
    </row>
    <row r="230" spans="1:3" ht="30" x14ac:dyDescent="0.25">
      <c r="A230" s="150" t="s">
        <v>2828</v>
      </c>
      <c r="B230" s="150" t="s">
        <v>899</v>
      </c>
      <c r="C230" s="150" t="s">
        <v>1430</v>
      </c>
    </row>
    <row r="231" spans="1:3" x14ac:dyDescent="0.25">
      <c r="A231" s="150" t="s">
        <v>2828</v>
      </c>
      <c r="B231" s="150" t="s">
        <v>899</v>
      </c>
      <c r="C231" s="150" t="s">
        <v>1409</v>
      </c>
    </row>
    <row r="232" spans="1:3" ht="30" x14ac:dyDescent="0.25">
      <c r="A232" s="150" t="s">
        <v>2827</v>
      </c>
      <c r="B232" s="150" t="s">
        <v>899</v>
      </c>
      <c r="C232" s="150" t="s">
        <v>3332</v>
      </c>
    </row>
    <row r="233" spans="1:3" ht="30" x14ac:dyDescent="0.25">
      <c r="A233" s="150" t="s">
        <v>2827</v>
      </c>
      <c r="B233" s="150" t="s">
        <v>899</v>
      </c>
      <c r="C233" s="150" t="s">
        <v>1423</v>
      </c>
    </row>
    <row r="234" spans="1:3" x14ac:dyDescent="0.25">
      <c r="A234" s="150" t="s">
        <v>2824</v>
      </c>
      <c r="B234" s="150" t="s">
        <v>899</v>
      </c>
      <c r="C234" s="150" t="s">
        <v>1441</v>
      </c>
    </row>
    <row r="235" spans="1:3" ht="30" x14ac:dyDescent="0.25">
      <c r="A235" s="150" t="s">
        <v>2824</v>
      </c>
      <c r="B235" s="150" t="s">
        <v>899</v>
      </c>
      <c r="C235" s="150" t="s">
        <v>1418</v>
      </c>
    </row>
    <row r="236" spans="1:3" x14ac:dyDescent="0.25">
      <c r="A236" s="150" t="s">
        <v>2824</v>
      </c>
      <c r="B236" s="150" t="s">
        <v>899</v>
      </c>
      <c r="C236" s="150" t="s">
        <v>1429</v>
      </c>
    </row>
    <row r="237" spans="1:3" x14ac:dyDescent="0.25">
      <c r="A237" s="150" t="s">
        <v>2826</v>
      </c>
      <c r="B237" s="150" t="s">
        <v>899</v>
      </c>
      <c r="C237" s="150" t="s">
        <v>1451</v>
      </c>
    </row>
    <row r="238" spans="1:3" ht="30" x14ac:dyDescent="0.25">
      <c r="A238" s="150" t="s">
        <v>2829</v>
      </c>
      <c r="B238" s="150" t="s">
        <v>899</v>
      </c>
      <c r="C238" s="150" t="s">
        <v>2921</v>
      </c>
    </row>
    <row r="239" spans="1:3" x14ac:dyDescent="0.25">
      <c r="A239" s="150" t="s">
        <v>2824</v>
      </c>
      <c r="B239" s="150" t="s">
        <v>899</v>
      </c>
      <c r="C239" s="150"/>
    </row>
    <row r="240" spans="1:3" x14ac:dyDescent="0.25">
      <c r="A240" s="150" t="s">
        <v>2825</v>
      </c>
      <c r="B240" s="150" t="s">
        <v>898</v>
      </c>
      <c r="C240" s="150" t="s">
        <v>1392</v>
      </c>
    </row>
    <row r="241" spans="1:3" x14ac:dyDescent="0.25">
      <c r="A241" s="150" t="s">
        <v>2825</v>
      </c>
      <c r="B241" s="150" t="s">
        <v>898</v>
      </c>
      <c r="C241" s="150" t="s">
        <v>1413</v>
      </c>
    </row>
    <row r="242" spans="1:3" x14ac:dyDescent="0.25">
      <c r="A242" s="150" t="s">
        <v>2825</v>
      </c>
      <c r="B242" s="150" t="s">
        <v>898</v>
      </c>
      <c r="C242" s="150" t="s">
        <v>3333</v>
      </c>
    </row>
    <row r="243" spans="1:3" x14ac:dyDescent="0.25">
      <c r="A243" s="150" t="s">
        <v>2825</v>
      </c>
      <c r="B243" s="150" t="s">
        <v>898</v>
      </c>
      <c r="C243" s="150" t="s">
        <v>1402</v>
      </c>
    </row>
    <row r="244" spans="1:3" x14ac:dyDescent="0.25">
      <c r="A244" s="150" t="s">
        <v>2823</v>
      </c>
      <c r="B244" s="150" t="s">
        <v>898</v>
      </c>
      <c r="C244" s="150" t="s">
        <v>1401</v>
      </c>
    </row>
    <row r="245" spans="1:3" x14ac:dyDescent="0.25">
      <c r="A245" s="150" t="s">
        <v>2828</v>
      </c>
      <c r="B245" s="150" t="s">
        <v>898</v>
      </c>
      <c r="C245" s="150" t="s">
        <v>1416</v>
      </c>
    </row>
    <row r="246" spans="1:3" ht="29.25" customHeight="1" x14ac:dyDescent="0.25">
      <c r="A246" s="150" t="s">
        <v>2828</v>
      </c>
      <c r="B246" s="150" t="s">
        <v>898</v>
      </c>
      <c r="C246" s="150" t="s">
        <v>1452</v>
      </c>
    </row>
    <row r="247" spans="1:3" ht="30" x14ac:dyDescent="0.25">
      <c r="A247" s="150" t="s">
        <v>2828</v>
      </c>
      <c r="B247" s="150" t="s">
        <v>898</v>
      </c>
      <c r="C247" s="150" t="s">
        <v>1410</v>
      </c>
    </row>
    <row r="248" spans="1:3" ht="30" x14ac:dyDescent="0.25">
      <c r="A248" s="150" t="s">
        <v>2828</v>
      </c>
      <c r="B248" s="150" t="s">
        <v>898</v>
      </c>
      <c r="C248" s="150" t="s">
        <v>1395</v>
      </c>
    </row>
    <row r="249" spans="1:3" ht="30" x14ac:dyDescent="0.25">
      <c r="A249" s="150" t="s">
        <v>2827</v>
      </c>
      <c r="B249" s="150" t="s">
        <v>898</v>
      </c>
      <c r="C249" s="150" t="s">
        <v>1163</v>
      </c>
    </row>
    <row r="250" spans="1:3" ht="30" x14ac:dyDescent="0.25">
      <c r="A250" s="150" t="s">
        <v>2827</v>
      </c>
      <c r="B250" s="150" t="s">
        <v>898</v>
      </c>
      <c r="C250" s="150" t="s">
        <v>1107</v>
      </c>
    </row>
    <row r="251" spans="1:3" ht="30" x14ac:dyDescent="0.25">
      <c r="A251" s="150" t="s">
        <v>2827</v>
      </c>
      <c r="B251" s="150" t="s">
        <v>898</v>
      </c>
      <c r="C251" s="150" t="s">
        <v>1391</v>
      </c>
    </row>
    <row r="252" spans="1:3" ht="30" x14ac:dyDescent="0.25">
      <c r="A252" s="150" t="s">
        <v>2827</v>
      </c>
      <c r="B252" s="150" t="s">
        <v>898</v>
      </c>
      <c r="C252" s="150" t="s">
        <v>1397</v>
      </c>
    </row>
    <row r="253" spans="1:3" ht="30" x14ac:dyDescent="0.25">
      <c r="A253" s="150" t="s">
        <v>2827</v>
      </c>
      <c r="B253" s="150" t="s">
        <v>898</v>
      </c>
      <c r="C253" s="150" t="s">
        <v>1454</v>
      </c>
    </row>
    <row r="254" spans="1:3" ht="30" x14ac:dyDescent="0.25">
      <c r="A254" s="150" t="s">
        <v>2827</v>
      </c>
      <c r="B254" s="150" t="s">
        <v>898</v>
      </c>
      <c r="C254" s="150" t="s">
        <v>1399</v>
      </c>
    </row>
    <row r="255" spans="1:3" x14ac:dyDescent="0.25">
      <c r="A255" s="150" t="s">
        <v>2824</v>
      </c>
      <c r="B255" s="150" t="s">
        <v>898</v>
      </c>
      <c r="C255" s="150" t="s">
        <v>1396</v>
      </c>
    </row>
    <row r="256" spans="1:3" x14ac:dyDescent="0.25">
      <c r="A256" s="150" t="s">
        <v>2824</v>
      </c>
      <c r="B256" s="150" t="s">
        <v>898</v>
      </c>
      <c r="C256" s="150" t="s">
        <v>994</v>
      </c>
    </row>
    <row r="257" spans="1:3" x14ac:dyDescent="0.25">
      <c r="A257" s="150" t="s">
        <v>2824</v>
      </c>
      <c r="B257" s="150" t="s">
        <v>898</v>
      </c>
      <c r="C257" s="150" t="s">
        <v>1433</v>
      </c>
    </row>
    <row r="258" spans="1:3" x14ac:dyDescent="0.25">
      <c r="A258" s="150" t="s">
        <v>2824</v>
      </c>
      <c r="B258" s="150" t="s">
        <v>898</v>
      </c>
      <c r="C258" s="150" t="s">
        <v>1442</v>
      </c>
    </row>
    <row r="259" spans="1:3" x14ac:dyDescent="0.25">
      <c r="A259" s="150" t="s">
        <v>2824</v>
      </c>
      <c r="B259" s="150" t="s">
        <v>898</v>
      </c>
      <c r="C259" s="150" t="s">
        <v>1390</v>
      </c>
    </row>
    <row r="260" spans="1:3" ht="30" x14ac:dyDescent="0.25">
      <c r="A260" s="150" t="s">
        <v>2824</v>
      </c>
      <c r="B260" s="150" t="s">
        <v>898</v>
      </c>
      <c r="C260" s="150" t="s">
        <v>3488</v>
      </c>
    </row>
    <row r="261" spans="1:3" x14ac:dyDescent="0.25">
      <c r="A261" s="150" t="s">
        <v>2824</v>
      </c>
      <c r="B261" s="150" t="s">
        <v>898</v>
      </c>
      <c r="C261" s="150" t="s">
        <v>1289</v>
      </c>
    </row>
    <row r="262" spans="1:3" x14ac:dyDescent="0.25">
      <c r="A262" s="150" t="s">
        <v>2826</v>
      </c>
      <c r="B262" s="150" t="s">
        <v>898</v>
      </c>
      <c r="C262" s="150" t="s">
        <v>1403</v>
      </c>
    </row>
    <row r="263" spans="1:3" x14ac:dyDescent="0.25">
      <c r="A263" s="150" t="s">
        <v>2826</v>
      </c>
      <c r="B263" s="150" t="s">
        <v>898</v>
      </c>
      <c r="C263" s="150" t="s">
        <v>1376</v>
      </c>
    </row>
    <row r="264" spans="1:3" x14ac:dyDescent="0.25">
      <c r="A264" s="150" t="s">
        <v>2826</v>
      </c>
      <c r="B264" s="150" t="s">
        <v>898</v>
      </c>
      <c r="C264" s="150" t="s">
        <v>1405</v>
      </c>
    </row>
    <row r="265" spans="1:3" x14ac:dyDescent="0.25">
      <c r="A265" s="150" t="s">
        <v>2826</v>
      </c>
      <c r="B265" s="150" t="s">
        <v>898</v>
      </c>
      <c r="C265" s="150" t="s">
        <v>1453</v>
      </c>
    </row>
    <row r="266" spans="1:3" ht="45" x14ac:dyDescent="0.25">
      <c r="A266" s="150" t="s">
        <v>2826</v>
      </c>
      <c r="B266" s="150" t="s">
        <v>898</v>
      </c>
      <c r="C266" s="150" t="s">
        <v>3262</v>
      </c>
    </row>
    <row r="267" spans="1:3" x14ac:dyDescent="0.25">
      <c r="A267" s="150" t="s">
        <v>2826</v>
      </c>
      <c r="B267" s="150" t="s">
        <v>898</v>
      </c>
      <c r="C267" s="150" t="s">
        <v>1381</v>
      </c>
    </row>
    <row r="268" spans="1:3" ht="30" x14ac:dyDescent="0.25">
      <c r="A268" s="150" t="s">
        <v>2826</v>
      </c>
      <c r="B268" s="150" t="s">
        <v>898</v>
      </c>
      <c r="C268" s="150" t="s">
        <v>1389</v>
      </c>
    </row>
    <row r="269" spans="1:3" ht="30" x14ac:dyDescent="0.25">
      <c r="A269" s="150" t="s">
        <v>2826</v>
      </c>
      <c r="B269" s="150" t="s">
        <v>898</v>
      </c>
      <c r="C269" s="150" t="s">
        <v>1394</v>
      </c>
    </row>
    <row r="270" spans="1:3" x14ac:dyDescent="0.25">
      <c r="A270" s="150" t="s">
        <v>2829</v>
      </c>
      <c r="B270" s="150" t="s">
        <v>898</v>
      </c>
      <c r="C270" s="150" t="s">
        <v>1428</v>
      </c>
    </row>
    <row r="271" spans="1:3" ht="30" x14ac:dyDescent="0.25">
      <c r="A271" s="150" t="s">
        <v>2829</v>
      </c>
      <c r="B271" s="150" t="s">
        <v>898</v>
      </c>
      <c r="C271" s="150" t="s">
        <v>2922</v>
      </c>
    </row>
    <row r="272" spans="1:3" x14ac:dyDescent="0.25">
      <c r="A272" s="150" t="s">
        <v>2829</v>
      </c>
      <c r="B272" s="150" t="s">
        <v>898</v>
      </c>
      <c r="C272" s="150" t="s">
        <v>1449</v>
      </c>
    </row>
    <row r="273" spans="1:3" x14ac:dyDescent="0.25">
      <c r="A273" s="150" t="s">
        <v>2829</v>
      </c>
      <c r="B273" s="150" t="s">
        <v>898</v>
      </c>
      <c r="C273" s="150" t="s">
        <v>1431</v>
      </c>
    </row>
    <row r="274" spans="1:3" x14ac:dyDescent="0.25">
      <c r="A274" s="150" t="s">
        <v>2829</v>
      </c>
      <c r="B274" s="150" t="s">
        <v>898</v>
      </c>
      <c r="C274" s="150" t="s">
        <v>949</v>
      </c>
    </row>
    <row r="275" spans="1:3" x14ac:dyDescent="0.25">
      <c r="A275" s="150" t="s">
        <v>2829</v>
      </c>
      <c r="B275" s="150" t="s">
        <v>898</v>
      </c>
      <c r="C275" s="150" t="s">
        <v>949</v>
      </c>
    </row>
    <row r="276" spans="1:3" x14ac:dyDescent="0.25">
      <c r="A276" s="150" t="s">
        <v>2829</v>
      </c>
      <c r="B276" s="150" t="s">
        <v>898</v>
      </c>
      <c r="C276" s="150" t="s">
        <v>2847</v>
      </c>
    </row>
    <row r="277" spans="1:3" x14ac:dyDescent="0.25">
      <c r="A277" s="150" t="s">
        <v>2829</v>
      </c>
      <c r="B277" s="150" t="s">
        <v>898</v>
      </c>
      <c r="C277" s="150" t="s">
        <v>1432</v>
      </c>
    </row>
    <row r="278" spans="1:3" x14ac:dyDescent="0.25">
      <c r="A278" s="150" t="s">
        <v>2829</v>
      </c>
      <c r="B278" s="150" t="s">
        <v>898</v>
      </c>
      <c r="C278" s="150" t="s">
        <v>1380</v>
      </c>
    </row>
    <row r="279" spans="1:3" x14ac:dyDescent="0.25">
      <c r="A279" s="150" t="s">
        <v>2829</v>
      </c>
      <c r="B279" s="150" t="s">
        <v>898</v>
      </c>
      <c r="C279" s="150" t="s">
        <v>1448</v>
      </c>
    </row>
    <row r="280" spans="1:3" hidden="1" x14ac:dyDescent="0.25">
      <c r="A280" s="150" t="s">
        <v>2825</v>
      </c>
      <c r="B280" s="150" t="s">
        <v>898</v>
      </c>
      <c r="C280" s="150"/>
    </row>
    <row r="281" spans="1:3" hidden="1" x14ac:dyDescent="0.25">
      <c r="A281" s="150" t="s">
        <v>2825</v>
      </c>
      <c r="B281" s="150" t="s">
        <v>898</v>
      </c>
      <c r="C281" s="150"/>
    </row>
    <row r="282" spans="1:3" hidden="1" x14ac:dyDescent="0.25">
      <c r="A282" s="150" t="s">
        <v>2825</v>
      </c>
      <c r="B282" s="150" t="s">
        <v>898</v>
      </c>
      <c r="C282" s="150"/>
    </row>
    <row r="283" spans="1:3" hidden="1" x14ac:dyDescent="0.25">
      <c r="A283" s="150" t="s">
        <v>2825</v>
      </c>
      <c r="B283" s="150" t="s">
        <v>898</v>
      </c>
      <c r="C283" s="150"/>
    </row>
    <row r="284" spans="1:3" hidden="1" x14ac:dyDescent="0.25">
      <c r="A284" s="150" t="s">
        <v>2823</v>
      </c>
      <c r="B284" s="150" t="s">
        <v>898</v>
      </c>
      <c r="C284" s="150"/>
    </row>
    <row r="285" spans="1:3" hidden="1" x14ac:dyDescent="0.25">
      <c r="A285" s="150" t="s">
        <v>2823</v>
      </c>
      <c r="B285" s="150" t="s">
        <v>898</v>
      </c>
      <c r="C285" s="150"/>
    </row>
    <row r="286" spans="1:3" hidden="1" x14ac:dyDescent="0.25">
      <c r="A286" s="150" t="s">
        <v>2823</v>
      </c>
      <c r="B286" s="150" t="s">
        <v>898</v>
      </c>
      <c r="C286" s="150"/>
    </row>
    <row r="287" spans="1:3" hidden="1" x14ac:dyDescent="0.25">
      <c r="A287" s="150" t="s">
        <v>2828</v>
      </c>
      <c r="B287" s="150" t="s">
        <v>898</v>
      </c>
      <c r="C287" s="150"/>
    </row>
    <row r="288" spans="1:3" hidden="1" x14ac:dyDescent="0.25">
      <c r="A288" s="150" t="s">
        <v>2828</v>
      </c>
      <c r="B288" s="150" t="s">
        <v>898</v>
      </c>
      <c r="C288" s="150"/>
    </row>
    <row r="289" spans="1:3" hidden="1" x14ac:dyDescent="0.25">
      <c r="A289" s="150" t="s">
        <v>2828</v>
      </c>
      <c r="B289" s="150" t="s">
        <v>898</v>
      </c>
      <c r="C289" s="150"/>
    </row>
    <row r="290" spans="1:3" hidden="1" x14ac:dyDescent="0.25">
      <c r="A290" s="150" t="s">
        <v>2828</v>
      </c>
      <c r="B290" s="150" t="s">
        <v>898</v>
      </c>
      <c r="C290" s="150"/>
    </row>
    <row r="291" spans="1:3" hidden="1" x14ac:dyDescent="0.25">
      <c r="A291" s="150" t="s">
        <v>2828</v>
      </c>
      <c r="B291" s="150" t="s">
        <v>898</v>
      </c>
      <c r="C291" s="150"/>
    </row>
    <row r="292" spans="1:3" hidden="1" x14ac:dyDescent="0.25">
      <c r="A292" s="150" t="s">
        <v>2828</v>
      </c>
      <c r="B292" s="150" t="s">
        <v>898</v>
      </c>
      <c r="C292" s="150"/>
    </row>
    <row r="293" spans="1:3" hidden="1" x14ac:dyDescent="0.25">
      <c r="A293" s="150" t="s">
        <v>2828</v>
      </c>
      <c r="B293" s="150" t="s">
        <v>898</v>
      </c>
      <c r="C293" s="150"/>
    </row>
    <row r="294" spans="1:3" ht="30" hidden="1" x14ac:dyDescent="0.25">
      <c r="A294" s="150" t="s">
        <v>2827</v>
      </c>
      <c r="B294" s="150" t="s">
        <v>898</v>
      </c>
      <c r="C294" s="150"/>
    </row>
    <row r="295" spans="1:3" ht="30" hidden="1" x14ac:dyDescent="0.25">
      <c r="A295" s="150" t="s">
        <v>2827</v>
      </c>
      <c r="B295" s="150" t="s">
        <v>898</v>
      </c>
      <c r="C295" s="150"/>
    </row>
    <row r="296" spans="1:3" ht="30" hidden="1" x14ac:dyDescent="0.25">
      <c r="A296" s="150" t="s">
        <v>2827</v>
      </c>
      <c r="B296" s="150" t="s">
        <v>898</v>
      </c>
      <c r="C296" s="150"/>
    </row>
    <row r="297" spans="1:3" ht="30" hidden="1" x14ac:dyDescent="0.25">
      <c r="A297" s="150" t="s">
        <v>2827</v>
      </c>
      <c r="B297" s="150" t="s">
        <v>898</v>
      </c>
      <c r="C297" s="150"/>
    </row>
    <row r="298" spans="1:3" ht="30" hidden="1" x14ac:dyDescent="0.25">
      <c r="A298" s="150" t="s">
        <v>2827</v>
      </c>
      <c r="B298" s="150" t="s">
        <v>898</v>
      </c>
      <c r="C298" s="150"/>
    </row>
    <row r="299" spans="1:3" hidden="1" x14ac:dyDescent="0.25">
      <c r="A299" s="150" t="s">
        <v>2828</v>
      </c>
      <c r="B299" s="150" t="s">
        <v>898</v>
      </c>
      <c r="C299" s="150"/>
    </row>
    <row r="300" spans="1:3" hidden="1" x14ac:dyDescent="0.25">
      <c r="A300" s="150" t="s">
        <v>2828</v>
      </c>
      <c r="B300" s="150" t="s">
        <v>898</v>
      </c>
      <c r="C300" s="150"/>
    </row>
    <row r="301" spans="1:3" hidden="1" x14ac:dyDescent="0.25">
      <c r="A301" s="150" t="s">
        <v>2828</v>
      </c>
      <c r="B301" s="150" t="s">
        <v>898</v>
      </c>
      <c r="C301" s="150"/>
    </row>
    <row r="302" spans="1:3" hidden="1" x14ac:dyDescent="0.25">
      <c r="A302" s="150" t="s">
        <v>2828</v>
      </c>
      <c r="B302" s="150" t="s">
        <v>898</v>
      </c>
      <c r="C302" s="150"/>
    </row>
    <row r="303" spans="1:3" hidden="1" x14ac:dyDescent="0.25">
      <c r="A303" s="150" t="s">
        <v>2824</v>
      </c>
      <c r="B303" s="150" t="s">
        <v>898</v>
      </c>
      <c r="C303" s="150"/>
    </row>
    <row r="304" spans="1:3" hidden="1" x14ac:dyDescent="0.25">
      <c r="A304" s="150" t="s">
        <v>2826</v>
      </c>
      <c r="B304" s="150" t="s">
        <v>898</v>
      </c>
      <c r="C304" s="150"/>
    </row>
    <row r="305" spans="1:3" hidden="1" x14ac:dyDescent="0.25">
      <c r="A305" s="150" t="s">
        <v>2826</v>
      </c>
      <c r="B305" s="150" t="s">
        <v>898</v>
      </c>
      <c r="C305" s="150"/>
    </row>
    <row r="306" spans="1:3" hidden="1" x14ac:dyDescent="0.25">
      <c r="A306" s="150" t="s">
        <v>2826</v>
      </c>
      <c r="B306" s="150" t="s">
        <v>898</v>
      </c>
      <c r="C306" s="150"/>
    </row>
    <row r="307" spans="1:3" hidden="1" x14ac:dyDescent="0.25">
      <c r="A307" s="150" t="s">
        <v>2826</v>
      </c>
      <c r="B307" s="150" t="s">
        <v>898</v>
      </c>
      <c r="C307" s="150"/>
    </row>
    <row r="308" spans="1:3" hidden="1" x14ac:dyDescent="0.25">
      <c r="A308" s="150" t="s">
        <v>2826</v>
      </c>
      <c r="B308" s="150" t="s">
        <v>898</v>
      </c>
      <c r="C308" s="150"/>
    </row>
    <row r="309" spans="1:3" hidden="1" x14ac:dyDescent="0.25">
      <c r="A309" s="150" t="s">
        <v>2826</v>
      </c>
      <c r="B309" s="150" t="s">
        <v>898</v>
      </c>
      <c r="C309" s="150"/>
    </row>
    <row r="310" spans="1:3" hidden="1" x14ac:dyDescent="0.25">
      <c r="A310" s="150" t="s">
        <v>2826</v>
      </c>
      <c r="B310" s="150" t="s">
        <v>898</v>
      </c>
      <c r="C310" s="150"/>
    </row>
    <row r="311" spans="1:3" hidden="1" x14ac:dyDescent="0.25">
      <c r="A311" s="150" t="s">
        <v>2826</v>
      </c>
      <c r="B311" s="150" t="s">
        <v>898</v>
      </c>
      <c r="C311" s="150"/>
    </row>
    <row r="312" spans="1:3" hidden="1" x14ac:dyDescent="0.25">
      <c r="A312" s="150" t="s">
        <v>2826</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2829</v>
      </c>
      <c r="B317" s="150" t="s">
        <v>898</v>
      </c>
      <c r="C317" s="150"/>
    </row>
    <row r="318" spans="1:3" hidden="1" x14ac:dyDescent="0.25">
      <c r="A318" s="150" t="s">
        <v>2829</v>
      </c>
      <c r="B318" s="150" t="s">
        <v>898</v>
      </c>
      <c r="C318" s="150"/>
    </row>
    <row r="319" spans="1:3" hidden="1" x14ac:dyDescent="0.25">
      <c r="A319" s="150" t="s">
        <v>2829</v>
      </c>
      <c r="B319" s="150" t="s">
        <v>898</v>
      </c>
      <c r="C319" s="150"/>
    </row>
    <row r="320" spans="1:3" hidden="1" x14ac:dyDescent="0.25">
      <c r="A320" s="150" t="s">
        <v>2829</v>
      </c>
      <c r="B320" s="150" t="s">
        <v>898</v>
      </c>
      <c r="C320" s="150"/>
    </row>
    <row r="321" spans="1:3" hidden="1" x14ac:dyDescent="0.25">
      <c r="A321" s="150" t="s">
        <v>2829</v>
      </c>
      <c r="B321" s="150" t="s">
        <v>898</v>
      </c>
      <c r="C321" s="150"/>
    </row>
    <row r="322" spans="1:3" hidden="1" x14ac:dyDescent="0.25">
      <c r="A322" s="150" t="s">
        <v>2829</v>
      </c>
      <c r="B322" s="150" t="s">
        <v>898</v>
      </c>
      <c r="C322" s="150"/>
    </row>
    <row r="323" spans="1:3" hidden="1" x14ac:dyDescent="0.25">
      <c r="A323" s="150" t="s">
        <v>2829</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2827</v>
      </c>
      <c r="B331" s="150" t="s">
        <v>898</v>
      </c>
      <c r="C331" s="150"/>
    </row>
    <row r="332" spans="1:3" hidden="1" x14ac:dyDescent="0.25">
      <c r="A332" s="150" t="s">
        <v>2827</v>
      </c>
      <c r="B332" s="150" t="s">
        <v>898</v>
      </c>
      <c r="C332" s="150"/>
    </row>
    <row r="333" spans="1:3" hidden="1" x14ac:dyDescent="0.25">
      <c r="A333" s="150" t="s">
        <v>2827</v>
      </c>
      <c r="B333" s="150" t="s">
        <v>898</v>
      </c>
      <c r="C333" s="150"/>
    </row>
    <row r="334" spans="1:3" hidden="1" x14ac:dyDescent="0.25">
      <c r="A334" s="150" t="s">
        <v>2825</v>
      </c>
      <c r="B334" s="150" t="s">
        <v>898</v>
      </c>
      <c r="C334" s="150"/>
    </row>
    <row r="335" spans="1:3" hidden="1" x14ac:dyDescent="0.25">
      <c r="A335" s="150" t="s">
        <v>2825</v>
      </c>
      <c r="B335" s="150" t="s">
        <v>898</v>
      </c>
      <c r="C335" s="150"/>
    </row>
    <row r="336" spans="1:3" hidden="1" x14ac:dyDescent="0.25">
      <c r="A336" s="150" t="s">
        <v>2825</v>
      </c>
      <c r="B336" s="150" t="s">
        <v>898</v>
      </c>
      <c r="C336" s="150"/>
    </row>
    <row r="337" spans="1:3" hidden="1" x14ac:dyDescent="0.25">
      <c r="A337" s="150" t="s">
        <v>2827</v>
      </c>
      <c r="B337" s="150" t="s">
        <v>898</v>
      </c>
      <c r="C337" s="150"/>
    </row>
    <row r="338" spans="1:3" hidden="1" x14ac:dyDescent="0.25">
      <c r="A338" s="150" t="s">
        <v>2827</v>
      </c>
      <c r="B338" s="150" t="s">
        <v>898</v>
      </c>
      <c r="C338" s="150"/>
    </row>
    <row r="339" spans="1:3" hidden="1" x14ac:dyDescent="0.25">
      <c r="A339" s="150" t="s">
        <v>2827</v>
      </c>
      <c r="B339" s="150" t="s">
        <v>898</v>
      </c>
      <c r="C339" s="150"/>
    </row>
    <row r="340" spans="1:3" hidden="1" x14ac:dyDescent="0.25">
      <c r="A340" s="150" t="s">
        <v>2827</v>
      </c>
      <c r="B340" s="150" t="s">
        <v>898</v>
      </c>
      <c r="C340" s="150"/>
    </row>
    <row r="341" spans="1:3" hidden="1" x14ac:dyDescent="0.25">
      <c r="A341" s="150" t="s">
        <v>2827</v>
      </c>
      <c r="B341" s="150" t="s">
        <v>898</v>
      </c>
      <c r="C341" s="150"/>
    </row>
    <row r="342" spans="1:3" hidden="1" x14ac:dyDescent="0.25">
      <c r="A342" s="150" t="s">
        <v>2827</v>
      </c>
      <c r="B342" s="150" t="s">
        <v>898</v>
      </c>
      <c r="C342" s="150"/>
    </row>
    <row r="343" spans="1:3" hidden="1" x14ac:dyDescent="0.25">
      <c r="A343" s="150" t="s">
        <v>2827</v>
      </c>
      <c r="B343" s="150" t="s">
        <v>898</v>
      </c>
      <c r="C343" s="150"/>
    </row>
    <row r="344" spans="1:3" hidden="1" x14ac:dyDescent="0.25">
      <c r="A344" s="150" t="s">
        <v>2827</v>
      </c>
      <c r="B344" s="150" t="s">
        <v>898</v>
      </c>
      <c r="C344" s="150"/>
    </row>
    <row r="345" spans="1:3" hidden="1" x14ac:dyDescent="0.25">
      <c r="A345" s="150" t="s">
        <v>2829</v>
      </c>
      <c r="B345" s="150" t="s">
        <v>42</v>
      </c>
      <c r="C345" s="150"/>
    </row>
    <row r="346" spans="1:3" hidden="1" x14ac:dyDescent="0.25">
      <c r="A346" s="150" t="s">
        <v>2825</v>
      </c>
      <c r="B346" s="150" t="s">
        <v>42</v>
      </c>
      <c r="C346" s="150"/>
    </row>
    <row r="347" spans="1:3" hidden="1" x14ac:dyDescent="0.25">
      <c r="A347" s="150" t="s">
        <v>2823</v>
      </c>
      <c r="B347" s="150" t="s">
        <v>42</v>
      </c>
      <c r="C347" s="150"/>
    </row>
    <row r="348" spans="1:3" hidden="1" x14ac:dyDescent="0.25">
      <c r="A348" s="150" t="s">
        <v>2823</v>
      </c>
      <c r="B348" s="150" t="s">
        <v>42</v>
      </c>
      <c r="C348" s="150"/>
    </row>
    <row r="349" spans="1:3" hidden="1" x14ac:dyDescent="0.25">
      <c r="A349" s="150" t="s">
        <v>2827</v>
      </c>
      <c r="B349" s="150" t="s">
        <v>42</v>
      </c>
      <c r="C349" s="150"/>
    </row>
    <row r="350" spans="1:3" hidden="1" x14ac:dyDescent="0.25">
      <c r="A350" s="150" t="s">
        <v>2827</v>
      </c>
      <c r="B350" s="150" t="s">
        <v>42</v>
      </c>
      <c r="C350" s="150"/>
    </row>
    <row r="351" spans="1:3" hidden="1" x14ac:dyDescent="0.25">
      <c r="A351" s="150" t="s">
        <v>2827</v>
      </c>
      <c r="B351" s="150" t="s">
        <v>42</v>
      </c>
      <c r="C351" s="150"/>
    </row>
    <row r="352" spans="1:3" hidden="1" x14ac:dyDescent="0.25">
      <c r="A352" s="150" t="s">
        <v>2828</v>
      </c>
      <c r="B352" s="150" t="s">
        <v>42</v>
      </c>
      <c r="C352" s="150"/>
    </row>
    <row r="353" spans="1:3" hidden="1" x14ac:dyDescent="0.25">
      <c r="A353" s="150" t="s">
        <v>2826</v>
      </c>
      <c r="B353" s="150" t="s">
        <v>42</v>
      </c>
      <c r="C353" s="150"/>
    </row>
    <row r="354" spans="1:3" hidden="1" x14ac:dyDescent="0.25">
      <c r="A354" s="150" t="s">
        <v>2825</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240:C279">
    <sortCondition ref="A240:A279"/>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07" workbookViewId="0">
      <selection activeCell="C362" sqref="C362"/>
    </sheetView>
  </sheetViews>
  <sheetFormatPr defaultRowHeight="15" x14ac:dyDescent="0.25"/>
  <cols>
    <col min="1" max="1" width="10.5703125" customWidth="1"/>
    <col min="2" max="2" width="18.5703125" customWidth="1"/>
    <col min="3" max="3" width="103.5703125" customWidth="1"/>
  </cols>
  <sheetData>
    <row r="1" spans="1:3" x14ac:dyDescent="0.25">
      <c r="A1" s="170" t="s">
        <v>1554</v>
      </c>
      <c r="B1" s="38" t="s">
        <v>1555</v>
      </c>
      <c r="C1" s="38" t="s">
        <v>1556</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74 (63 with no comments)</v>
      </c>
    </row>
    <row r="5" spans="1:3" s="151" customFormat="1" ht="30" x14ac:dyDescent="0.25">
      <c r="B5" s="160" t="s">
        <v>899</v>
      </c>
      <c r="C5" s="159" t="str">
        <f>(TEXT(COUNTIF(B$11:B$360,B5),0))&amp;" ("&amp;TEXT(COUNTIFS($B$11:$B$360,B5,$C$11:$C$360,""),0)&amp;" with no comments)"</f>
        <v>29 (0 with no comments)</v>
      </c>
    </row>
    <row r="6" spans="1:3" s="151" customFormat="1" x14ac:dyDescent="0.25">
      <c r="B6" s="160" t="s">
        <v>898</v>
      </c>
      <c r="C6" s="159" t="str">
        <f>(TEXT(COUNTIF(B$11:B$360,B6),0))&amp;" ("&amp;TEXT(COUNTIFS($B$11:$B$360,B6,$C$11:$C$360,""),0)&amp;" with no comments)"</f>
        <v>232 (133 with no comments)</v>
      </c>
    </row>
    <row r="7" spans="1:3" s="151" customFormat="1" ht="15.75" thickBot="1" x14ac:dyDescent="0.3">
      <c r="B7" s="161" t="s">
        <v>42</v>
      </c>
      <c r="C7" s="159" t="str">
        <f>(TEXT(COUNTIF(B$11:B$360,B7),0))&amp;" ("&amp;TEXT(COUNTIFS($B$11:$B$360,B7,$C$11:$C$360,""),0)&amp;" with no comments)"</f>
        <v>15 (15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NDP-S008</v>
      </c>
      <c r="B9" s="205"/>
      <c r="C9" s="155"/>
    </row>
    <row r="10" spans="1:3" x14ac:dyDescent="0.25">
      <c r="A10" s="147" t="s">
        <v>1</v>
      </c>
      <c r="B10" s="147" t="s">
        <v>2518</v>
      </c>
      <c r="C10" s="147" t="s">
        <v>2519</v>
      </c>
    </row>
    <row r="11" spans="1:3" x14ac:dyDescent="0.25">
      <c r="A11" s="150" t="s">
        <v>2823</v>
      </c>
      <c r="B11" s="150" t="s">
        <v>897</v>
      </c>
      <c r="C11" s="150" t="s">
        <v>1466</v>
      </c>
    </row>
    <row r="12" spans="1:3" ht="30" x14ac:dyDescent="0.25">
      <c r="A12" s="150" t="s">
        <v>2828</v>
      </c>
      <c r="B12" s="150" t="s">
        <v>897</v>
      </c>
      <c r="C12" s="150" t="s">
        <v>2850</v>
      </c>
    </row>
    <row r="13" spans="1:3" ht="30" x14ac:dyDescent="0.25">
      <c r="A13" s="150" t="s">
        <v>2827</v>
      </c>
      <c r="B13" s="150" t="s">
        <v>897</v>
      </c>
      <c r="C13" s="150" t="s">
        <v>1458</v>
      </c>
    </row>
    <row r="14" spans="1:3" ht="30" x14ac:dyDescent="0.25">
      <c r="A14" s="150" t="s">
        <v>2827</v>
      </c>
      <c r="B14" s="150" t="s">
        <v>897</v>
      </c>
      <c r="C14" s="150" t="s">
        <v>1469</v>
      </c>
    </row>
    <row r="15" spans="1:3" ht="30" x14ac:dyDescent="0.25">
      <c r="A15" s="150" t="s">
        <v>2827</v>
      </c>
      <c r="B15" s="150" t="s">
        <v>897</v>
      </c>
      <c r="C15" s="150" t="s">
        <v>1464</v>
      </c>
    </row>
    <row r="16" spans="1:3" x14ac:dyDescent="0.25">
      <c r="A16" s="150" t="s">
        <v>2824</v>
      </c>
      <c r="B16" s="150" t="s">
        <v>897</v>
      </c>
      <c r="C16" s="150" t="s">
        <v>992</v>
      </c>
    </row>
    <row r="17" spans="1:3" ht="30" x14ac:dyDescent="0.25">
      <c r="A17" s="150" t="s">
        <v>2824</v>
      </c>
      <c r="B17" s="150" t="s">
        <v>897</v>
      </c>
      <c r="C17" s="150" t="s">
        <v>1532</v>
      </c>
    </row>
    <row r="18" spans="1:3" x14ac:dyDescent="0.25">
      <c r="A18" s="150" t="s">
        <v>2826</v>
      </c>
      <c r="B18" s="150" t="s">
        <v>897</v>
      </c>
      <c r="C18" s="150" t="s">
        <v>1499</v>
      </c>
    </row>
    <row r="19" spans="1:3" x14ac:dyDescent="0.25">
      <c r="A19" s="150" t="s">
        <v>2826</v>
      </c>
      <c r="B19" s="150" t="s">
        <v>897</v>
      </c>
      <c r="C19" s="150" t="s">
        <v>3485</v>
      </c>
    </row>
    <row r="20" spans="1:3" ht="30" x14ac:dyDescent="0.25">
      <c r="A20" s="150" t="s">
        <v>2829</v>
      </c>
      <c r="B20" s="150" t="s">
        <v>897</v>
      </c>
      <c r="C20" s="150" t="s">
        <v>1527</v>
      </c>
    </row>
    <row r="21" spans="1:3" ht="30" x14ac:dyDescent="0.25">
      <c r="A21" s="150" t="s">
        <v>2829</v>
      </c>
      <c r="B21" s="150" t="s">
        <v>897</v>
      </c>
      <c r="C21" s="150" t="s">
        <v>1542</v>
      </c>
    </row>
    <row r="22" spans="1:3" hidden="1" x14ac:dyDescent="0.25">
      <c r="A22" s="150" t="s">
        <v>2823</v>
      </c>
      <c r="B22" s="150" t="s">
        <v>897</v>
      </c>
      <c r="C22" s="150"/>
    </row>
    <row r="23" spans="1:3" hidden="1" x14ac:dyDescent="0.25">
      <c r="A23" s="150" t="s">
        <v>2823</v>
      </c>
      <c r="B23" s="150" t="s">
        <v>897</v>
      </c>
      <c r="C23" s="150"/>
    </row>
    <row r="24" spans="1:3" hidden="1" x14ac:dyDescent="0.25">
      <c r="A24" s="150" t="s">
        <v>2823</v>
      </c>
      <c r="B24" s="150" t="s">
        <v>897</v>
      </c>
      <c r="C24" s="150"/>
    </row>
    <row r="25" spans="1:3" hidden="1" x14ac:dyDescent="0.25">
      <c r="A25" s="150" t="s">
        <v>2828</v>
      </c>
      <c r="B25" s="150" t="s">
        <v>897</v>
      </c>
      <c r="C25" s="150"/>
    </row>
    <row r="26" spans="1:3" ht="30" hidden="1" x14ac:dyDescent="0.25">
      <c r="A26" s="150" t="s">
        <v>2827</v>
      </c>
      <c r="B26" s="150" t="s">
        <v>897</v>
      </c>
      <c r="C26" s="150"/>
    </row>
    <row r="27" spans="1:3" ht="30" hidden="1" x14ac:dyDescent="0.25">
      <c r="A27" s="150" t="s">
        <v>2827</v>
      </c>
      <c r="B27" s="150" t="s">
        <v>897</v>
      </c>
      <c r="C27" s="150"/>
    </row>
    <row r="28" spans="1:3" ht="30" hidden="1" x14ac:dyDescent="0.25">
      <c r="A28" s="150" t="s">
        <v>2827</v>
      </c>
      <c r="B28" s="150" t="s">
        <v>897</v>
      </c>
      <c r="C28" s="150"/>
    </row>
    <row r="29" spans="1:3" ht="30" hidden="1" x14ac:dyDescent="0.25">
      <c r="A29" s="150" t="s">
        <v>2827</v>
      </c>
      <c r="B29" s="150" t="s">
        <v>897</v>
      </c>
      <c r="C29" s="150"/>
    </row>
    <row r="30" spans="1:3" ht="30" hidden="1" x14ac:dyDescent="0.25">
      <c r="A30" s="150" t="s">
        <v>2827</v>
      </c>
      <c r="B30" s="150" t="s">
        <v>897</v>
      </c>
      <c r="C30" s="150"/>
    </row>
    <row r="31" spans="1:3" ht="30" hidden="1" x14ac:dyDescent="0.25">
      <c r="A31" s="150" t="s">
        <v>2827</v>
      </c>
      <c r="B31" s="150" t="s">
        <v>897</v>
      </c>
      <c r="C31" s="150"/>
    </row>
    <row r="32" spans="1:3" ht="30" hidden="1" x14ac:dyDescent="0.25">
      <c r="A32" s="150" t="s">
        <v>2827</v>
      </c>
      <c r="B32" s="150" t="s">
        <v>897</v>
      </c>
      <c r="C32" s="150"/>
    </row>
    <row r="33" spans="1:3" ht="30" hidden="1" x14ac:dyDescent="0.25">
      <c r="A33" s="150" t="s">
        <v>2827</v>
      </c>
      <c r="B33" s="150" t="s">
        <v>897</v>
      </c>
      <c r="C33" s="150"/>
    </row>
    <row r="34" spans="1:3" ht="30" hidden="1" x14ac:dyDescent="0.25">
      <c r="A34" s="150" t="s">
        <v>2827</v>
      </c>
      <c r="B34" s="150" t="s">
        <v>897</v>
      </c>
      <c r="C34" s="150"/>
    </row>
    <row r="35" spans="1:3" ht="30" hidden="1" x14ac:dyDescent="0.25">
      <c r="A35" s="150" t="s">
        <v>2827</v>
      </c>
      <c r="B35" s="150" t="s">
        <v>897</v>
      </c>
      <c r="C35" s="150"/>
    </row>
    <row r="36" spans="1:3" hidden="1" x14ac:dyDescent="0.25">
      <c r="A36" s="150" t="s">
        <v>2824</v>
      </c>
      <c r="B36" s="150" t="s">
        <v>897</v>
      </c>
      <c r="C36" s="150"/>
    </row>
    <row r="37" spans="1:3" hidden="1" x14ac:dyDescent="0.25">
      <c r="A37" s="150" t="s">
        <v>2826</v>
      </c>
      <c r="B37" s="150" t="s">
        <v>897</v>
      </c>
      <c r="C37" s="150"/>
    </row>
    <row r="38" spans="1:3" hidden="1" x14ac:dyDescent="0.25">
      <c r="A38" s="150" t="s">
        <v>2826</v>
      </c>
      <c r="B38" s="150" t="s">
        <v>897</v>
      </c>
      <c r="C38" s="150"/>
    </row>
    <row r="39" spans="1:3" hidden="1" x14ac:dyDescent="0.25">
      <c r="A39" s="150" t="s">
        <v>2826</v>
      </c>
      <c r="B39" s="150" t="s">
        <v>897</v>
      </c>
      <c r="C39" s="150"/>
    </row>
    <row r="40" spans="1:3" hidden="1" x14ac:dyDescent="0.25">
      <c r="A40" s="150" t="s">
        <v>2826</v>
      </c>
      <c r="B40" s="150" t="s">
        <v>897</v>
      </c>
      <c r="C40" s="150"/>
    </row>
    <row r="41" spans="1:3" hidden="1" x14ac:dyDescent="0.25">
      <c r="A41" s="150" t="s">
        <v>2826</v>
      </c>
      <c r="B41" s="150" t="s">
        <v>897</v>
      </c>
      <c r="C41" s="150"/>
    </row>
    <row r="42" spans="1:3" hidden="1" x14ac:dyDescent="0.25">
      <c r="A42" s="150" t="s">
        <v>2826</v>
      </c>
      <c r="B42" s="150" t="s">
        <v>897</v>
      </c>
      <c r="C42" s="150"/>
    </row>
    <row r="43" spans="1:3" hidden="1" x14ac:dyDescent="0.25">
      <c r="A43" s="150" t="s">
        <v>2826</v>
      </c>
      <c r="B43" s="150" t="s">
        <v>897</v>
      </c>
      <c r="C43" s="150"/>
    </row>
    <row r="44" spans="1:3" hidden="1" x14ac:dyDescent="0.25">
      <c r="A44" s="150" t="s">
        <v>2826</v>
      </c>
      <c r="B44" s="150" t="s">
        <v>897</v>
      </c>
      <c r="C44" s="150"/>
    </row>
    <row r="45" spans="1:3" hidden="1" x14ac:dyDescent="0.25">
      <c r="A45" s="150" t="s">
        <v>2826</v>
      </c>
      <c r="B45" s="150" t="s">
        <v>897</v>
      </c>
      <c r="C45" s="150"/>
    </row>
    <row r="46" spans="1:3" hidden="1" x14ac:dyDescent="0.25">
      <c r="A46" s="150" t="s">
        <v>2826</v>
      </c>
      <c r="B46" s="150" t="s">
        <v>897</v>
      </c>
      <c r="C46" s="150"/>
    </row>
    <row r="47" spans="1:3" hidden="1" x14ac:dyDescent="0.25">
      <c r="A47" s="150" t="s">
        <v>2826</v>
      </c>
      <c r="B47" s="150" t="s">
        <v>897</v>
      </c>
      <c r="C47" s="150"/>
    </row>
    <row r="48" spans="1:3" hidden="1" x14ac:dyDescent="0.25">
      <c r="A48" s="150" t="s">
        <v>2826</v>
      </c>
      <c r="B48" s="150" t="s">
        <v>897</v>
      </c>
      <c r="C48" s="150"/>
    </row>
    <row r="49" spans="1:3" hidden="1" x14ac:dyDescent="0.25">
      <c r="A49" s="150" t="s">
        <v>2826</v>
      </c>
      <c r="B49" s="150" t="s">
        <v>897</v>
      </c>
      <c r="C49" s="150"/>
    </row>
    <row r="50" spans="1:3" hidden="1" x14ac:dyDescent="0.25">
      <c r="A50" s="150" t="s">
        <v>2826</v>
      </c>
      <c r="B50" s="150" t="s">
        <v>897</v>
      </c>
      <c r="C50" s="150"/>
    </row>
    <row r="51" spans="1:3" hidden="1" x14ac:dyDescent="0.25">
      <c r="A51" s="150" t="s">
        <v>2826</v>
      </c>
      <c r="B51" s="150" t="s">
        <v>897</v>
      </c>
      <c r="C51" s="150"/>
    </row>
    <row r="52" spans="1:3" hidden="1" x14ac:dyDescent="0.25">
      <c r="A52" s="150" t="s">
        <v>2825</v>
      </c>
      <c r="B52" s="150" t="s">
        <v>897</v>
      </c>
      <c r="C52" s="150"/>
    </row>
    <row r="53" spans="1:3" hidden="1" x14ac:dyDescent="0.25">
      <c r="A53" s="150" t="s">
        <v>2826</v>
      </c>
      <c r="B53" s="150" t="s">
        <v>897</v>
      </c>
      <c r="C53" s="150"/>
    </row>
    <row r="54" spans="1:3" hidden="1" x14ac:dyDescent="0.25">
      <c r="A54" s="150" t="s">
        <v>2826</v>
      </c>
      <c r="B54" s="150" t="s">
        <v>897</v>
      </c>
      <c r="C54" s="150"/>
    </row>
    <row r="55" spans="1:3" hidden="1" x14ac:dyDescent="0.25">
      <c r="A55" s="150" t="s">
        <v>2829</v>
      </c>
      <c r="B55" s="150" t="s">
        <v>897</v>
      </c>
      <c r="C55" s="150"/>
    </row>
    <row r="56" spans="1:3" hidden="1" x14ac:dyDescent="0.25">
      <c r="A56" s="150" t="s">
        <v>2829</v>
      </c>
      <c r="B56" s="150" t="s">
        <v>897</v>
      </c>
      <c r="C56" s="150"/>
    </row>
    <row r="57" spans="1:3" hidden="1" x14ac:dyDescent="0.25">
      <c r="A57" s="150" t="s">
        <v>2829</v>
      </c>
      <c r="B57" s="150" t="s">
        <v>897</v>
      </c>
      <c r="C57" s="150"/>
    </row>
    <row r="58" spans="1:3" hidden="1" x14ac:dyDescent="0.25">
      <c r="A58" s="150" t="s">
        <v>2829</v>
      </c>
      <c r="B58" s="150" t="s">
        <v>897</v>
      </c>
      <c r="C58" s="150"/>
    </row>
    <row r="59" spans="1:3" hidden="1" x14ac:dyDescent="0.25">
      <c r="A59" s="150" t="s">
        <v>2829</v>
      </c>
      <c r="B59" s="150" t="s">
        <v>897</v>
      </c>
      <c r="C59" s="150"/>
    </row>
    <row r="60" spans="1:3" hidden="1" x14ac:dyDescent="0.25">
      <c r="A60" s="150" t="s">
        <v>2829</v>
      </c>
      <c r="B60" s="150" t="s">
        <v>897</v>
      </c>
      <c r="C60" s="150"/>
    </row>
    <row r="61" spans="1:3" hidden="1" x14ac:dyDescent="0.25">
      <c r="A61" s="150" t="s">
        <v>2829</v>
      </c>
      <c r="B61" s="150" t="s">
        <v>897</v>
      </c>
      <c r="C61" s="150"/>
    </row>
    <row r="62" spans="1:3" hidden="1" x14ac:dyDescent="0.25">
      <c r="A62" s="150" t="s">
        <v>2829</v>
      </c>
      <c r="B62" s="150" t="s">
        <v>897</v>
      </c>
      <c r="C62" s="150"/>
    </row>
    <row r="63" spans="1:3" hidden="1" x14ac:dyDescent="0.25">
      <c r="A63" s="150" t="s">
        <v>2829</v>
      </c>
      <c r="B63" s="150" t="s">
        <v>897</v>
      </c>
      <c r="C63" s="150"/>
    </row>
    <row r="64" spans="1:3" hidden="1" x14ac:dyDescent="0.25">
      <c r="A64" s="150" t="s">
        <v>2829</v>
      </c>
      <c r="B64" s="150" t="s">
        <v>897</v>
      </c>
      <c r="C64" s="150"/>
    </row>
    <row r="65" spans="1:3" hidden="1" x14ac:dyDescent="0.25">
      <c r="A65" s="150" t="s">
        <v>2829</v>
      </c>
      <c r="B65" s="150" t="s">
        <v>897</v>
      </c>
      <c r="C65" s="150"/>
    </row>
    <row r="66" spans="1:3" hidden="1" x14ac:dyDescent="0.25">
      <c r="A66" s="150" t="s">
        <v>2829</v>
      </c>
      <c r="B66" s="150" t="s">
        <v>897</v>
      </c>
      <c r="C66" s="150"/>
    </row>
    <row r="67" spans="1:3" hidden="1" x14ac:dyDescent="0.25">
      <c r="A67" s="150" t="s">
        <v>2829</v>
      </c>
      <c r="B67" s="150" t="s">
        <v>897</v>
      </c>
      <c r="C67" s="150"/>
    </row>
    <row r="68" spans="1:3" hidden="1" x14ac:dyDescent="0.25">
      <c r="A68" s="150" t="s">
        <v>2829</v>
      </c>
      <c r="B68" s="150" t="s">
        <v>897</v>
      </c>
      <c r="C68" s="150"/>
    </row>
    <row r="69" spans="1:3" hidden="1" x14ac:dyDescent="0.25">
      <c r="A69" s="150" t="s">
        <v>2829</v>
      </c>
      <c r="B69" s="150" t="s">
        <v>897</v>
      </c>
      <c r="C69" s="150"/>
    </row>
    <row r="70" spans="1:3" hidden="1" x14ac:dyDescent="0.25">
      <c r="A70" s="150" t="s">
        <v>2829</v>
      </c>
      <c r="B70" s="150" t="s">
        <v>897</v>
      </c>
      <c r="C70" s="150"/>
    </row>
    <row r="71" spans="1:3" hidden="1" x14ac:dyDescent="0.25">
      <c r="A71" s="150" t="s">
        <v>2829</v>
      </c>
      <c r="B71" s="150" t="s">
        <v>897</v>
      </c>
      <c r="C71" s="150"/>
    </row>
    <row r="72" spans="1:3" hidden="1" x14ac:dyDescent="0.25">
      <c r="A72" s="150" t="s">
        <v>2829</v>
      </c>
      <c r="B72" s="150" t="s">
        <v>897</v>
      </c>
      <c r="C72" s="150"/>
    </row>
    <row r="73" spans="1:3" hidden="1" x14ac:dyDescent="0.25">
      <c r="A73" s="150" t="s">
        <v>2829</v>
      </c>
      <c r="B73" s="150" t="s">
        <v>897</v>
      </c>
      <c r="C73" s="150"/>
    </row>
    <row r="74" spans="1:3" hidden="1" x14ac:dyDescent="0.25">
      <c r="A74" s="150" t="s">
        <v>2829</v>
      </c>
      <c r="B74" s="150" t="s">
        <v>897</v>
      </c>
      <c r="C74" s="150"/>
    </row>
    <row r="75" spans="1:3" hidden="1" x14ac:dyDescent="0.25">
      <c r="A75" s="150" t="s">
        <v>2824</v>
      </c>
      <c r="B75" s="150" t="s">
        <v>897</v>
      </c>
      <c r="C75" s="150"/>
    </row>
    <row r="76" spans="1:3" hidden="1" x14ac:dyDescent="0.25">
      <c r="A76" s="150" t="s">
        <v>2824</v>
      </c>
      <c r="B76" s="150" t="s">
        <v>897</v>
      </c>
      <c r="C76" s="150"/>
    </row>
    <row r="77" spans="1:3" hidden="1" x14ac:dyDescent="0.25">
      <c r="A77" s="150" t="s">
        <v>2824</v>
      </c>
      <c r="B77" s="150" t="s">
        <v>897</v>
      </c>
      <c r="C77" s="150"/>
    </row>
    <row r="78" spans="1:3" hidden="1" x14ac:dyDescent="0.25">
      <c r="A78" s="150" t="s">
        <v>2824</v>
      </c>
      <c r="B78" s="150" t="s">
        <v>897</v>
      </c>
      <c r="C78" s="150"/>
    </row>
    <row r="79" spans="1:3" hidden="1" x14ac:dyDescent="0.25">
      <c r="A79" s="150" t="s">
        <v>2824</v>
      </c>
      <c r="B79" s="150" t="s">
        <v>897</v>
      </c>
      <c r="C79" s="150"/>
    </row>
    <row r="80" spans="1:3" hidden="1" x14ac:dyDescent="0.25">
      <c r="A80" s="150" t="s">
        <v>2824</v>
      </c>
      <c r="B80" s="150" t="s">
        <v>897</v>
      </c>
      <c r="C80" s="150"/>
    </row>
    <row r="81" spans="1:3" hidden="1" x14ac:dyDescent="0.25">
      <c r="A81" s="150" t="s">
        <v>2824</v>
      </c>
      <c r="B81" s="150" t="s">
        <v>897</v>
      </c>
      <c r="C81" s="150"/>
    </row>
    <row r="82" spans="1:3" hidden="1" x14ac:dyDescent="0.25">
      <c r="A82" s="150" t="s">
        <v>2824</v>
      </c>
      <c r="B82" s="150" t="s">
        <v>897</v>
      </c>
      <c r="C82" s="150"/>
    </row>
    <row r="83" spans="1:3" ht="30" hidden="1" x14ac:dyDescent="0.25">
      <c r="A83" s="150" t="s">
        <v>2827</v>
      </c>
      <c r="B83" s="150" t="s">
        <v>897</v>
      </c>
      <c r="C83" s="150"/>
    </row>
    <row r="84" spans="1:3" hidden="1" x14ac:dyDescent="0.25">
      <c r="A84" s="150" t="s">
        <v>2825</v>
      </c>
      <c r="B84" s="150" t="s">
        <v>897</v>
      </c>
      <c r="C84" s="150"/>
    </row>
    <row r="85" spans="1:3" ht="30" x14ac:dyDescent="0.25">
      <c r="A85" s="150" t="s">
        <v>2825</v>
      </c>
      <c r="B85" s="150" t="s">
        <v>899</v>
      </c>
      <c r="C85" s="150" t="s">
        <v>1477</v>
      </c>
    </row>
    <row r="86" spans="1:3" ht="30" x14ac:dyDescent="0.25">
      <c r="A86" s="150" t="s">
        <v>2825</v>
      </c>
      <c r="B86" s="150" t="s">
        <v>899</v>
      </c>
      <c r="C86" s="150" t="s">
        <v>1322</v>
      </c>
    </row>
    <row r="87" spans="1:3" ht="30" x14ac:dyDescent="0.25">
      <c r="A87" s="150" t="s">
        <v>2825</v>
      </c>
      <c r="B87" s="150" t="s">
        <v>899</v>
      </c>
      <c r="C87" s="150" t="s">
        <v>1465</v>
      </c>
    </row>
    <row r="88" spans="1:3" ht="30" x14ac:dyDescent="0.25">
      <c r="A88" s="150" t="s">
        <v>2825</v>
      </c>
      <c r="B88" s="150" t="s">
        <v>899</v>
      </c>
      <c r="C88" s="150" t="s">
        <v>1482</v>
      </c>
    </row>
    <row r="89" spans="1:3" ht="30" x14ac:dyDescent="0.25">
      <c r="A89" s="150" t="s">
        <v>2828</v>
      </c>
      <c r="B89" s="150" t="s">
        <v>899</v>
      </c>
      <c r="C89" s="150" t="s">
        <v>1492</v>
      </c>
    </row>
    <row r="90" spans="1:3" ht="30" x14ac:dyDescent="0.25">
      <c r="A90" s="150" t="s">
        <v>2828</v>
      </c>
      <c r="B90" s="150" t="s">
        <v>899</v>
      </c>
      <c r="C90" s="150" t="s">
        <v>1550</v>
      </c>
    </row>
    <row r="91" spans="1:3" ht="30" x14ac:dyDescent="0.25">
      <c r="A91" s="150" t="s">
        <v>2828</v>
      </c>
      <c r="B91" s="150" t="s">
        <v>899</v>
      </c>
      <c r="C91" s="150" t="s">
        <v>1505</v>
      </c>
    </row>
    <row r="92" spans="1:3" ht="30" x14ac:dyDescent="0.25">
      <c r="A92" s="150" t="s">
        <v>2828</v>
      </c>
      <c r="B92" s="150" t="s">
        <v>899</v>
      </c>
      <c r="C92" s="150" t="s">
        <v>1551</v>
      </c>
    </row>
    <row r="93" spans="1:3" ht="45" x14ac:dyDescent="0.25">
      <c r="A93" s="150" t="s">
        <v>2828</v>
      </c>
      <c r="B93" s="150" t="s">
        <v>899</v>
      </c>
      <c r="C93" s="150" t="s">
        <v>1503</v>
      </c>
    </row>
    <row r="94" spans="1:3" ht="30" x14ac:dyDescent="0.25">
      <c r="A94" s="150" t="s">
        <v>2828</v>
      </c>
      <c r="B94" s="150" t="s">
        <v>899</v>
      </c>
      <c r="C94" s="150" t="s">
        <v>1479</v>
      </c>
    </row>
    <row r="95" spans="1:3" ht="30" x14ac:dyDescent="0.25">
      <c r="A95" s="150" t="s">
        <v>2828</v>
      </c>
      <c r="B95" s="150" t="s">
        <v>899</v>
      </c>
      <c r="C95" s="150" t="s">
        <v>1484</v>
      </c>
    </row>
    <row r="96" spans="1:3" ht="45" x14ac:dyDescent="0.25">
      <c r="A96" s="150" t="s">
        <v>2828</v>
      </c>
      <c r="B96" s="150" t="s">
        <v>899</v>
      </c>
      <c r="C96" s="150" t="s">
        <v>1509</v>
      </c>
    </row>
    <row r="97" spans="1:3" ht="30" x14ac:dyDescent="0.25">
      <c r="A97" s="150" t="s">
        <v>2827</v>
      </c>
      <c r="B97" s="150" t="s">
        <v>899</v>
      </c>
      <c r="C97" s="150" t="s">
        <v>1486</v>
      </c>
    </row>
    <row r="98" spans="1:3" ht="30" x14ac:dyDescent="0.25">
      <c r="A98" s="150" t="s">
        <v>2827</v>
      </c>
      <c r="B98" s="150" t="s">
        <v>899</v>
      </c>
      <c r="C98" s="150" t="s">
        <v>1488</v>
      </c>
    </row>
    <row r="99" spans="1:3" ht="30" x14ac:dyDescent="0.25">
      <c r="A99" s="150" t="s">
        <v>2827</v>
      </c>
      <c r="B99" s="150" t="s">
        <v>899</v>
      </c>
      <c r="C99" s="150" t="s">
        <v>1552</v>
      </c>
    </row>
    <row r="100" spans="1:3" ht="30" x14ac:dyDescent="0.25">
      <c r="A100" s="150" t="s">
        <v>2827</v>
      </c>
      <c r="B100" s="150" t="s">
        <v>899</v>
      </c>
      <c r="C100" s="150" t="s">
        <v>2851</v>
      </c>
    </row>
    <row r="101" spans="1:3" ht="30" x14ac:dyDescent="0.25">
      <c r="A101" s="150" t="s">
        <v>2824</v>
      </c>
      <c r="B101" s="150" t="s">
        <v>899</v>
      </c>
      <c r="C101" s="150" t="s">
        <v>1548</v>
      </c>
    </row>
    <row r="102" spans="1:3" ht="30" x14ac:dyDescent="0.25">
      <c r="A102" s="150" t="s">
        <v>2824</v>
      </c>
      <c r="B102" s="150" t="s">
        <v>899</v>
      </c>
      <c r="C102" s="150" t="s">
        <v>1513</v>
      </c>
    </row>
    <row r="103" spans="1:3" ht="30" x14ac:dyDescent="0.25">
      <c r="A103" s="150" t="s">
        <v>2824</v>
      </c>
      <c r="B103" s="150" t="s">
        <v>899</v>
      </c>
      <c r="C103" s="150" t="s">
        <v>1549</v>
      </c>
    </row>
    <row r="104" spans="1:3" ht="30" x14ac:dyDescent="0.25">
      <c r="A104" s="150" t="s">
        <v>2824</v>
      </c>
      <c r="B104" s="150" t="s">
        <v>899</v>
      </c>
      <c r="C104" s="150" t="s">
        <v>1506</v>
      </c>
    </row>
    <row r="105" spans="1:3" ht="30" x14ac:dyDescent="0.25">
      <c r="A105" s="150" t="s">
        <v>2824</v>
      </c>
      <c r="B105" s="150" t="s">
        <v>899</v>
      </c>
      <c r="C105" s="150" t="s">
        <v>1523</v>
      </c>
    </row>
    <row r="106" spans="1:3" ht="30" x14ac:dyDescent="0.25">
      <c r="A106" s="150" t="s">
        <v>2824</v>
      </c>
      <c r="B106" s="150" t="s">
        <v>899</v>
      </c>
      <c r="C106" s="150" t="s">
        <v>1514</v>
      </c>
    </row>
    <row r="107" spans="1:3" ht="30" x14ac:dyDescent="0.25">
      <c r="A107" s="150" t="s">
        <v>2824</v>
      </c>
      <c r="B107" s="150" t="s">
        <v>899</v>
      </c>
      <c r="C107" s="150" t="s">
        <v>2985</v>
      </c>
    </row>
    <row r="108" spans="1:3" ht="30" x14ac:dyDescent="0.25">
      <c r="A108" s="150" t="s">
        <v>2826</v>
      </c>
      <c r="B108" s="150" t="s">
        <v>899</v>
      </c>
      <c r="C108" s="150" t="s">
        <v>1547</v>
      </c>
    </row>
    <row r="109" spans="1:3" ht="30" x14ac:dyDescent="0.25">
      <c r="A109" s="150" t="s">
        <v>2826</v>
      </c>
      <c r="B109" s="150" t="s">
        <v>899</v>
      </c>
      <c r="C109" s="150" t="s">
        <v>1491</v>
      </c>
    </row>
    <row r="110" spans="1:3" ht="30" x14ac:dyDescent="0.25">
      <c r="A110" s="150" t="s">
        <v>2826</v>
      </c>
      <c r="B110" s="150" t="s">
        <v>899</v>
      </c>
      <c r="C110" s="150" t="s">
        <v>1497</v>
      </c>
    </row>
    <row r="111" spans="1:3" ht="45" x14ac:dyDescent="0.25">
      <c r="A111" s="150" t="s">
        <v>2829</v>
      </c>
      <c r="B111" s="150" t="s">
        <v>899</v>
      </c>
      <c r="C111" s="150" t="s">
        <v>1535</v>
      </c>
    </row>
    <row r="112" spans="1:3" ht="30" x14ac:dyDescent="0.25">
      <c r="A112" s="150" t="s">
        <v>2829</v>
      </c>
      <c r="B112" s="150" t="s">
        <v>899</v>
      </c>
      <c r="C112" s="150" t="s">
        <v>1521</v>
      </c>
    </row>
    <row r="113" spans="1:3" ht="30" x14ac:dyDescent="0.25">
      <c r="A113" s="150" t="s">
        <v>2829</v>
      </c>
      <c r="B113" s="150" t="s">
        <v>899</v>
      </c>
      <c r="C113" s="150" t="s">
        <v>1372</v>
      </c>
    </row>
    <row r="114" spans="1:3" ht="30" x14ac:dyDescent="0.25">
      <c r="A114" s="150" t="s">
        <v>2825</v>
      </c>
      <c r="B114" s="150" t="s">
        <v>898</v>
      </c>
      <c r="C114" s="150" t="s">
        <v>3327</v>
      </c>
    </row>
    <row r="115" spans="1:3" ht="30" x14ac:dyDescent="0.25">
      <c r="A115" s="150" t="s">
        <v>2825</v>
      </c>
      <c r="B115" s="150" t="s">
        <v>898</v>
      </c>
      <c r="C115" s="150" t="s">
        <v>3486</v>
      </c>
    </row>
    <row r="116" spans="1:3" ht="30" x14ac:dyDescent="0.25">
      <c r="A116" s="150" t="s">
        <v>2825</v>
      </c>
      <c r="B116" s="150" t="s">
        <v>898</v>
      </c>
      <c r="C116" s="150" t="s">
        <v>3169</v>
      </c>
    </row>
    <row r="117" spans="1:3" x14ac:dyDescent="0.25">
      <c r="A117" s="150" t="s">
        <v>2825</v>
      </c>
      <c r="B117" s="150" t="s">
        <v>898</v>
      </c>
      <c r="C117" s="150" t="s">
        <v>1475</v>
      </c>
    </row>
    <row r="118" spans="1:3" x14ac:dyDescent="0.25">
      <c r="A118" s="150" t="s">
        <v>2825</v>
      </c>
      <c r="B118" s="150" t="s">
        <v>898</v>
      </c>
      <c r="C118" s="150" t="s">
        <v>3487</v>
      </c>
    </row>
    <row r="119" spans="1:3" ht="60" x14ac:dyDescent="0.25">
      <c r="A119" s="150" t="s">
        <v>2825</v>
      </c>
      <c r="B119" s="150" t="s">
        <v>898</v>
      </c>
      <c r="C119" s="150" t="s">
        <v>3170</v>
      </c>
    </row>
    <row r="120" spans="1:3" x14ac:dyDescent="0.25">
      <c r="A120" s="150" t="s">
        <v>2825</v>
      </c>
      <c r="B120" s="150" t="s">
        <v>898</v>
      </c>
      <c r="C120" s="150" t="s">
        <v>1496</v>
      </c>
    </row>
    <row r="121" spans="1:3" x14ac:dyDescent="0.25">
      <c r="A121" s="150" t="s">
        <v>2825</v>
      </c>
      <c r="B121" s="150" t="s">
        <v>898</v>
      </c>
      <c r="C121" s="150" t="s">
        <v>1473</v>
      </c>
    </row>
    <row r="122" spans="1:3" ht="45" x14ac:dyDescent="0.25">
      <c r="A122" s="150" t="s">
        <v>2825</v>
      </c>
      <c r="B122" s="150" t="s">
        <v>898</v>
      </c>
      <c r="C122" s="150" t="s">
        <v>3171</v>
      </c>
    </row>
    <row r="123" spans="1:3" x14ac:dyDescent="0.25">
      <c r="A123" s="150" t="s">
        <v>2825</v>
      </c>
      <c r="B123" s="150" t="s">
        <v>898</v>
      </c>
      <c r="C123" s="150" t="s">
        <v>1000</v>
      </c>
    </row>
    <row r="124" spans="1:3" x14ac:dyDescent="0.25">
      <c r="A124" s="150" t="s">
        <v>2825</v>
      </c>
      <c r="B124" s="150" t="s">
        <v>898</v>
      </c>
      <c r="C124" s="150" t="s">
        <v>1000</v>
      </c>
    </row>
    <row r="125" spans="1:3" ht="30" x14ac:dyDescent="0.25">
      <c r="A125" s="150" t="s">
        <v>2825</v>
      </c>
      <c r="B125" s="150" t="s">
        <v>898</v>
      </c>
      <c r="C125" s="150" t="s">
        <v>1545</v>
      </c>
    </row>
    <row r="126" spans="1:3" x14ac:dyDescent="0.25">
      <c r="A126" s="150" t="s">
        <v>2825</v>
      </c>
      <c r="B126" s="150" t="s">
        <v>898</v>
      </c>
      <c r="C126" s="150" t="s">
        <v>1474</v>
      </c>
    </row>
    <row r="127" spans="1:3" ht="30" x14ac:dyDescent="0.25">
      <c r="A127" s="150" t="s">
        <v>2825</v>
      </c>
      <c r="B127" s="150" t="s">
        <v>898</v>
      </c>
      <c r="C127" s="150" t="s">
        <v>2923</v>
      </c>
    </row>
    <row r="128" spans="1:3" ht="30" x14ac:dyDescent="0.25">
      <c r="A128" s="150" t="s">
        <v>2825</v>
      </c>
      <c r="B128" s="150" t="s">
        <v>898</v>
      </c>
      <c r="C128" s="150" t="s">
        <v>1470</v>
      </c>
    </row>
    <row r="129" spans="1:3" x14ac:dyDescent="0.25">
      <c r="A129" s="150" t="s">
        <v>2825</v>
      </c>
      <c r="B129" s="150" t="s">
        <v>898</v>
      </c>
      <c r="C129" s="150" t="s">
        <v>1540</v>
      </c>
    </row>
    <row r="130" spans="1:3" x14ac:dyDescent="0.25">
      <c r="A130" s="150" t="s">
        <v>2825</v>
      </c>
      <c r="B130" s="150" t="s">
        <v>898</v>
      </c>
      <c r="C130" s="150" t="s">
        <v>1536</v>
      </c>
    </row>
    <row r="131" spans="1:3" x14ac:dyDescent="0.25">
      <c r="A131" s="150" t="s">
        <v>2825</v>
      </c>
      <c r="B131" s="150" t="s">
        <v>898</v>
      </c>
      <c r="C131" s="150" t="s">
        <v>1528</v>
      </c>
    </row>
    <row r="132" spans="1:3" x14ac:dyDescent="0.25">
      <c r="A132" s="150" t="s">
        <v>2825</v>
      </c>
      <c r="B132" s="150" t="s">
        <v>898</v>
      </c>
      <c r="C132" s="150" t="s">
        <v>1546</v>
      </c>
    </row>
    <row r="133" spans="1:3" x14ac:dyDescent="0.25">
      <c r="A133" s="150" t="s">
        <v>2825</v>
      </c>
      <c r="B133" s="150" t="s">
        <v>898</v>
      </c>
      <c r="C133" s="150" t="s">
        <v>1485</v>
      </c>
    </row>
    <row r="134" spans="1:3" x14ac:dyDescent="0.25">
      <c r="A134" s="150" t="s">
        <v>2825</v>
      </c>
      <c r="B134" s="150" t="s">
        <v>898</v>
      </c>
      <c r="C134" s="150" t="s">
        <v>3328</v>
      </c>
    </row>
    <row r="135" spans="1:3" ht="75" x14ac:dyDescent="0.25">
      <c r="A135" s="150" t="s">
        <v>2825</v>
      </c>
      <c r="B135" s="150" t="s">
        <v>898</v>
      </c>
      <c r="C135" s="150" t="s">
        <v>3172</v>
      </c>
    </row>
    <row r="136" spans="1:3" x14ac:dyDescent="0.25">
      <c r="A136" s="150" t="s">
        <v>2825</v>
      </c>
      <c r="B136" s="150" t="s">
        <v>898</v>
      </c>
      <c r="C136" s="150" t="s">
        <v>1544</v>
      </c>
    </row>
    <row r="137" spans="1:3" x14ac:dyDescent="0.25">
      <c r="A137" s="150" t="s">
        <v>2823</v>
      </c>
      <c r="B137" s="150" t="s">
        <v>898</v>
      </c>
      <c r="C137" s="150" t="s">
        <v>1481</v>
      </c>
    </row>
    <row r="138" spans="1:3" x14ac:dyDescent="0.25">
      <c r="A138" s="150" t="s">
        <v>2823</v>
      </c>
      <c r="B138" s="150" t="s">
        <v>898</v>
      </c>
      <c r="C138" s="150" t="s">
        <v>1476</v>
      </c>
    </row>
    <row r="139" spans="1:3" ht="30" x14ac:dyDescent="0.25">
      <c r="A139" s="150" t="s">
        <v>2823</v>
      </c>
      <c r="B139" s="150" t="s">
        <v>898</v>
      </c>
      <c r="C139" s="150" t="s">
        <v>1487</v>
      </c>
    </row>
    <row r="140" spans="1:3" x14ac:dyDescent="0.25">
      <c r="A140" s="150" t="s">
        <v>2823</v>
      </c>
      <c r="B140" s="150" t="s">
        <v>898</v>
      </c>
      <c r="C140" s="150" t="s">
        <v>1483</v>
      </c>
    </row>
    <row r="141" spans="1:3" ht="30" x14ac:dyDescent="0.25">
      <c r="A141" s="150" t="s">
        <v>2823</v>
      </c>
      <c r="B141" s="150" t="s">
        <v>898</v>
      </c>
      <c r="C141" s="150" t="s">
        <v>1457</v>
      </c>
    </row>
    <row r="142" spans="1:3" x14ac:dyDescent="0.25">
      <c r="A142" s="150" t="s">
        <v>2823</v>
      </c>
      <c r="B142" s="150" t="s">
        <v>898</v>
      </c>
      <c r="C142" s="150" t="s">
        <v>1461</v>
      </c>
    </row>
    <row r="143" spans="1:3" x14ac:dyDescent="0.25">
      <c r="A143" s="150" t="s">
        <v>2828</v>
      </c>
      <c r="B143" s="150" t="s">
        <v>898</v>
      </c>
      <c r="C143" s="150" t="s">
        <v>1490</v>
      </c>
    </row>
    <row r="144" spans="1:3" x14ac:dyDescent="0.25">
      <c r="A144" s="150" t="s">
        <v>2828</v>
      </c>
      <c r="B144" s="150" t="s">
        <v>898</v>
      </c>
      <c r="C144" s="150" t="s">
        <v>1539</v>
      </c>
    </row>
    <row r="145" spans="1:3" ht="30" x14ac:dyDescent="0.25">
      <c r="A145" s="150" t="s">
        <v>2828</v>
      </c>
      <c r="B145" s="150" t="s">
        <v>898</v>
      </c>
      <c r="C145" s="150" t="s">
        <v>1534</v>
      </c>
    </row>
    <row r="146" spans="1:3" x14ac:dyDescent="0.25">
      <c r="A146" s="150" t="s">
        <v>2828</v>
      </c>
      <c r="B146" s="150" t="s">
        <v>898</v>
      </c>
      <c r="C146" s="150" t="s">
        <v>1494</v>
      </c>
    </row>
    <row r="147" spans="1:3" ht="30" x14ac:dyDescent="0.25">
      <c r="A147" s="150" t="s">
        <v>2828</v>
      </c>
      <c r="B147" s="150" t="s">
        <v>898</v>
      </c>
      <c r="C147" s="150" t="s">
        <v>1541</v>
      </c>
    </row>
    <row r="148" spans="1:3" x14ac:dyDescent="0.25">
      <c r="A148" s="150" t="s">
        <v>2828</v>
      </c>
      <c r="B148" s="150" t="s">
        <v>898</v>
      </c>
      <c r="C148" s="150" t="s">
        <v>1489</v>
      </c>
    </row>
    <row r="149" spans="1:3" x14ac:dyDescent="0.25">
      <c r="A149" s="150" t="s">
        <v>2828</v>
      </c>
      <c r="B149" s="150" t="s">
        <v>898</v>
      </c>
      <c r="C149" s="150" t="s">
        <v>1498</v>
      </c>
    </row>
    <row r="150" spans="1:3" x14ac:dyDescent="0.25">
      <c r="A150" s="150" t="s">
        <v>2828</v>
      </c>
      <c r="B150" s="150" t="s">
        <v>898</v>
      </c>
      <c r="C150" s="150" t="s">
        <v>1543</v>
      </c>
    </row>
    <row r="151" spans="1:3" x14ac:dyDescent="0.25">
      <c r="A151" s="150" t="s">
        <v>2828</v>
      </c>
      <c r="B151" s="150" t="s">
        <v>898</v>
      </c>
      <c r="C151" s="150" t="s">
        <v>1295</v>
      </c>
    </row>
    <row r="152" spans="1:3" x14ac:dyDescent="0.25">
      <c r="A152" s="150" t="s">
        <v>2828</v>
      </c>
      <c r="B152" s="150" t="s">
        <v>898</v>
      </c>
      <c r="C152" s="150" t="s">
        <v>1502</v>
      </c>
    </row>
    <row r="153" spans="1:3" ht="30" x14ac:dyDescent="0.25">
      <c r="A153" s="150" t="s">
        <v>2828</v>
      </c>
      <c r="B153" s="150" t="s">
        <v>898</v>
      </c>
      <c r="C153" s="150" t="s">
        <v>2924</v>
      </c>
    </row>
    <row r="154" spans="1:3" x14ac:dyDescent="0.25">
      <c r="A154" s="150" t="s">
        <v>2828</v>
      </c>
      <c r="B154" s="150" t="s">
        <v>898</v>
      </c>
      <c r="C154" s="150" t="s">
        <v>1517</v>
      </c>
    </row>
    <row r="155" spans="1:3" ht="30" x14ac:dyDescent="0.25">
      <c r="A155" s="150" t="s">
        <v>2827</v>
      </c>
      <c r="B155" s="150" t="s">
        <v>898</v>
      </c>
      <c r="C155" s="150" t="s">
        <v>924</v>
      </c>
    </row>
    <row r="156" spans="1:3" ht="30" x14ac:dyDescent="0.25">
      <c r="A156" s="150" t="s">
        <v>2827</v>
      </c>
      <c r="B156" s="150" t="s">
        <v>898</v>
      </c>
      <c r="C156" s="150" t="s">
        <v>2853</v>
      </c>
    </row>
    <row r="157" spans="1:3" ht="60" x14ac:dyDescent="0.25">
      <c r="A157" s="150" t="s">
        <v>2827</v>
      </c>
      <c r="B157" s="150" t="s">
        <v>898</v>
      </c>
      <c r="C157" s="150" t="s">
        <v>3173</v>
      </c>
    </row>
    <row r="158" spans="1:3" ht="45" x14ac:dyDescent="0.25">
      <c r="A158" s="150" t="s">
        <v>2827</v>
      </c>
      <c r="B158" s="150" t="s">
        <v>898</v>
      </c>
      <c r="C158" s="150" t="s">
        <v>3174</v>
      </c>
    </row>
    <row r="159" spans="1:3" ht="30" x14ac:dyDescent="0.25">
      <c r="A159" s="150" t="s">
        <v>2827</v>
      </c>
      <c r="B159" s="150" t="s">
        <v>898</v>
      </c>
      <c r="C159" s="150" t="s">
        <v>1522</v>
      </c>
    </row>
    <row r="160" spans="1:3" ht="30" x14ac:dyDescent="0.25">
      <c r="A160" s="150" t="s">
        <v>2827</v>
      </c>
      <c r="B160" s="150" t="s">
        <v>898</v>
      </c>
      <c r="C160" s="150" t="s">
        <v>1480</v>
      </c>
    </row>
    <row r="161" spans="1:3" ht="30" x14ac:dyDescent="0.25">
      <c r="A161" s="150" t="s">
        <v>2827</v>
      </c>
      <c r="B161" s="150" t="s">
        <v>898</v>
      </c>
      <c r="C161" s="150" t="s">
        <v>3175</v>
      </c>
    </row>
    <row r="162" spans="1:3" ht="30" x14ac:dyDescent="0.25">
      <c r="A162" s="150" t="s">
        <v>2827</v>
      </c>
      <c r="B162" s="150" t="s">
        <v>898</v>
      </c>
      <c r="C162" s="150" t="s">
        <v>1511</v>
      </c>
    </row>
    <row r="163" spans="1:3" ht="30" x14ac:dyDescent="0.25">
      <c r="A163" s="150" t="s">
        <v>2827</v>
      </c>
      <c r="B163" s="150" t="s">
        <v>898</v>
      </c>
      <c r="C163" s="150" t="s">
        <v>1493</v>
      </c>
    </row>
    <row r="164" spans="1:3" ht="30" x14ac:dyDescent="0.25">
      <c r="A164" s="150" t="s">
        <v>2827</v>
      </c>
      <c r="B164" s="150" t="s">
        <v>898</v>
      </c>
      <c r="C164" s="150" t="s">
        <v>2854</v>
      </c>
    </row>
    <row r="165" spans="1:3" ht="30" x14ac:dyDescent="0.25">
      <c r="A165" s="150" t="s">
        <v>2827</v>
      </c>
      <c r="B165" s="150" t="s">
        <v>898</v>
      </c>
      <c r="C165" s="150" t="s">
        <v>1501</v>
      </c>
    </row>
    <row r="166" spans="1:3" ht="30" x14ac:dyDescent="0.25">
      <c r="A166" s="150" t="s">
        <v>2827</v>
      </c>
      <c r="B166" s="150" t="s">
        <v>898</v>
      </c>
      <c r="C166" s="150" t="s">
        <v>2855</v>
      </c>
    </row>
    <row r="167" spans="1:3" ht="60" x14ac:dyDescent="0.25">
      <c r="A167" s="150" t="s">
        <v>2827</v>
      </c>
      <c r="B167" s="150" t="s">
        <v>898</v>
      </c>
      <c r="C167" s="150" t="s">
        <v>3176</v>
      </c>
    </row>
    <row r="168" spans="1:3" ht="30" x14ac:dyDescent="0.25">
      <c r="A168" s="150" t="s">
        <v>2827</v>
      </c>
      <c r="B168" s="150" t="s">
        <v>898</v>
      </c>
      <c r="C168" s="150" t="s">
        <v>1459</v>
      </c>
    </row>
    <row r="169" spans="1:3" ht="30" x14ac:dyDescent="0.25">
      <c r="A169" s="150" t="s">
        <v>2827</v>
      </c>
      <c r="B169" s="150" t="s">
        <v>898</v>
      </c>
      <c r="C169" s="150" t="s">
        <v>1399</v>
      </c>
    </row>
    <row r="170" spans="1:3" ht="30" x14ac:dyDescent="0.25">
      <c r="A170" s="150" t="s">
        <v>2827</v>
      </c>
      <c r="B170" s="150" t="s">
        <v>898</v>
      </c>
      <c r="C170" s="150" t="s">
        <v>1520</v>
      </c>
    </row>
    <row r="171" spans="1:3" ht="30" x14ac:dyDescent="0.25">
      <c r="A171" s="150" t="s">
        <v>2827</v>
      </c>
      <c r="B171" s="150" t="s">
        <v>898</v>
      </c>
      <c r="C171" s="150" t="s">
        <v>1471</v>
      </c>
    </row>
    <row r="172" spans="1:3" ht="30" x14ac:dyDescent="0.25">
      <c r="A172" s="150" t="s">
        <v>2827</v>
      </c>
      <c r="B172" s="150" t="s">
        <v>898</v>
      </c>
      <c r="C172" s="150" t="s">
        <v>1495</v>
      </c>
    </row>
    <row r="173" spans="1:3" ht="30" x14ac:dyDescent="0.25">
      <c r="A173" s="150" t="s">
        <v>2827</v>
      </c>
      <c r="B173" s="150" t="s">
        <v>898</v>
      </c>
      <c r="C173" s="150" t="s">
        <v>1512</v>
      </c>
    </row>
    <row r="174" spans="1:3" x14ac:dyDescent="0.25">
      <c r="A174" s="150" t="s">
        <v>2824</v>
      </c>
      <c r="B174" s="150" t="s">
        <v>898</v>
      </c>
      <c r="C174" s="150" t="s">
        <v>1460</v>
      </c>
    </row>
    <row r="175" spans="1:3" x14ac:dyDescent="0.25">
      <c r="A175" s="150" t="s">
        <v>2824</v>
      </c>
      <c r="B175" s="150" t="s">
        <v>898</v>
      </c>
      <c r="C175" s="150" t="s">
        <v>1468</v>
      </c>
    </row>
    <row r="176" spans="1:3" x14ac:dyDescent="0.25">
      <c r="A176" s="150" t="s">
        <v>2824</v>
      </c>
      <c r="B176" s="150" t="s">
        <v>898</v>
      </c>
      <c r="C176" s="150" t="s">
        <v>1463</v>
      </c>
    </row>
    <row r="177" spans="1:3" x14ac:dyDescent="0.25">
      <c r="A177" s="150" t="s">
        <v>2824</v>
      </c>
      <c r="B177" s="150" t="s">
        <v>898</v>
      </c>
      <c r="C177" s="150" t="s">
        <v>1508</v>
      </c>
    </row>
    <row r="178" spans="1:3" x14ac:dyDescent="0.25">
      <c r="A178" s="150" t="s">
        <v>2824</v>
      </c>
      <c r="B178" s="150" t="s">
        <v>898</v>
      </c>
      <c r="C178" s="150" t="s">
        <v>1519</v>
      </c>
    </row>
    <row r="179" spans="1:3" ht="30" x14ac:dyDescent="0.25">
      <c r="A179" s="150" t="s">
        <v>2824</v>
      </c>
      <c r="B179" s="150" t="s">
        <v>898</v>
      </c>
      <c r="C179" s="150" t="s">
        <v>1504</v>
      </c>
    </row>
    <row r="180" spans="1:3" x14ac:dyDescent="0.25">
      <c r="A180" s="150" t="s">
        <v>2824</v>
      </c>
      <c r="B180" s="150" t="s">
        <v>898</v>
      </c>
      <c r="C180" s="150" t="s">
        <v>1510</v>
      </c>
    </row>
    <row r="181" spans="1:3" x14ac:dyDescent="0.25">
      <c r="A181" s="150" t="s">
        <v>2824</v>
      </c>
      <c r="B181" s="150" t="s">
        <v>898</v>
      </c>
      <c r="C181" s="150" t="s">
        <v>1553</v>
      </c>
    </row>
    <row r="182" spans="1:3" ht="30" x14ac:dyDescent="0.25">
      <c r="A182" s="150" t="s">
        <v>2824</v>
      </c>
      <c r="B182" s="150" t="s">
        <v>898</v>
      </c>
      <c r="C182" s="150" t="s">
        <v>3177</v>
      </c>
    </row>
    <row r="183" spans="1:3" x14ac:dyDescent="0.25">
      <c r="A183" s="150" t="s">
        <v>2824</v>
      </c>
      <c r="B183" s="150" t="s">
        <v>898</v>
      </c>
      <c r="C183" s="150" t="s">
        <v>1524</v>
      </c>
    </row>
    <row r="184" spans="1:3" x14ac:dyDescent="0.25">
      <c r="A184" s="150" t="s">
        <v>2824</v>
      </c>
      <c r="B184" s="150" t="s">
        <v>898</v>
      </c>
      <c r="C184" s="150" t="s">
        <v>1500</v>
      </c>
    </row>
    <row r="185" spans="1:3" x14ac:dyDescent="0.25">
      <c r="A185" s="150" t="s">
        <v>2824</v>
      </c>
      <c r="B185" s="150" t="s">
        <v>898</v>
      </c>
      <c r="C185" s="150" t="s">
        <v>1280</v>
      </c>
    </row>
    <row r="186" spans="1:3" x14ac:dyDescent="0.25">
      <c r="A186" s="150" t="s">
        <v>2824</v>
      </c>
      <c r="B186" s="150" t="s">
        <v>898</v>
      </c>
      <c r="C186" s="150" t="s">
        <v>1533</v>
      </c>
    </row>
    <row r="187" spans="1:3" x14ac:dyDescent="0.25">
      <c r="A187" s="150" t="s">
        <v>2824</v>
      </c>
      <c r="B187" s="150" t="s">
        <v>898</v>
      </c>
      <c r="C187" s="150" t="s">
        <v>2857</v>
      </c>
    </row>
    <row r="188" spans="1:3" ht="30" x14ac:dyDescent="0.25">
      <c r="A188" s="150" t="s">
        <v>2824</v>
      </c>
      <c r="B188" s="150" t="s">
        <v>898</v>
      </c>
      <c r="C188" s="150" t="s">
        <v>1531</v>
      </c>
    </row>
    <row r="189" spans="1:3" x14ac:dyDescent="0.25">
      <c r="A189" s="150" t="s">
        <v>2824</v>
      </c>
      <c r="B189" s="150" t="s">
        <v>898</v>
      </c>
      <c r="C189" s="150" t="s">
        <v>1526</v>
      </c>
    </row>
    <row r="190" spans="1:3" x14ac:dyDescent="0.25">
      <c r="A190" s="150" t="s">
        <v>2824</v>
      </c>
      <c r="B190" s="150" t="s">
        <v>898</v>
      </c>
      <c r="C190" s="150" t="s">
        <v>1516</v>
      </c>
    </row>
    <row r="191" spans="1:3" x14ac:dyDescent="0.25">
      <c r="A191" s="150" t="s">
        <v>2826</v>
      </c>
      <c r="B191" s="150" t="s">
        <v>898</v>
      </c>
      <c r="C191" s="150" t="s">
        <v>1403</v>
      </c>
    </row>
    <row r="192" spans="1:3" x14ac:dyDescent="0.25">
      <c r="A192" s="150" t="s">
        <v>2826</v>
      </c>
      <c r="B192" s="150" t="s">
        <v>898</v>
      </c>
      <c r="C192" s="150" t="s">
        <v>1376</v>
      </c>
    </row>
    <row r="193" spans="1:3" x14ac:dyDescent="0.25">
      <c r="A193" s="150" t="s">
        <v>2826</v>
      </c>
      <c r="B193" s="150" t="s">
        <v>898</v>
      </c>
      <c r="C193" s="150" t="s">
        <v>1478</v>
      </c>
    </row>
    <row r="194" spans="1:3" x14ac:dyDescent="0.25">
      <c r="A194" s="150" t="s">
        <v>2826</v>
      </c>
      <c r="B194" s="150" t="s">
        <v>898</v>
      </c>
      <c r="C194" s="150" t="s">
        <v>1462</v>
      </c>
    </row>
    <row r="195" spans="1:3" x14ac:dyDescent="0.25">
      <c r="A195" s="150" t="s">
        <v>2826</v>
      </c>
      <c r="B195" s="150" t="s">
        <v>898</v>
      </c>
      <c r="C195" s="150" t="s">
        <v>1472</v>
      </c>
    </row>
    <row r="196" spans="1:3" ht="30" x14ac:dyDescent="0.25">
      <c r="A196" s="150" t="s">
        <v>2826</v>
      </c>
      <c r="B196" s="150" t="s">
        <v>898</v>
      </c>
      <c r="C196" s="150" t="s">
        <v>3262</v>
      </c>
    </row>
    <row r="197" spans="1:3" x14ac:dyDescent="0.25">
      <c r="A197" s="150" t="s">
        <v>2826</v>
      </c>
      <c r="B197" s="150" t="s">
        <v>898</v>
      </c>
      <c r="C197" s="150" t="s">
        <v>1538</v>
      </c>
    </row>
    <row r="198" spans="1:3" ht="30" x14ac:dyDescent="0.25">
      <c r="A198" s="150" t="s">
        <v>2826</v>
      </c>
      <c r="B198" s="150" t="s">
        <v>898</v>
      </c>
      <c r="C198" s="150" t="s">
        <v>1467</v>
      </c>
    </row>
    <row r="199" spans="1:3" x14ac:dyDescent="0.25">
      <c r="A199" s="150" t="s">
        <v>2826</v>
      </c>
      <c r="B199" s="150" t="s">
        <v>898</v>
      </c>
      <c r="C199" s="150" t="s">
        <v>1530</v>
      </c>
    </row>
    <row r="200" spans="1:3" ht="30" x14ac:dyDescent="0.25">
      <c r="A200" s="150" t="s">
        <v>2829</v>
      </c>
      <c r="B200" s="150" t="s">
        <v>898</v>
      </c>
      <c r="C200" s="150" t="s">
        <v>1518</v>
      </c>
    </row>
    <row r="201" spans="1:3" x14ac:dyDescent="0.25">
      <c r="A201" s="150" t="s">
        <v>2829</v>
      </c>
      <c r="B201" s="150" t="s">
        <v>898</v>
      </c>
      <c r="C201" s="150" t="s">
        <v>1529</v>
      </c>
    </row>
    <row r="202" spans="1:3" x14ac:dyDescent="0.25">
      <c r="A202" s="150" t="s">
        <v>2829</v>
      </c>
      <c r="B202" s="150" t="s">
        <v>898</v>
      </c>
      <c r="C202" s="150" t="s">
        <v>1515</v>
      </c>
    </row>
    <row r="203" spans="1:3" x14ac:dyDescent="0.25">
      <c r="A203" s="150" t="s">
        <v>2829</v>
      </c>
      <c r="B203" s="150" t="s">
        <v>898</v>
      </c>
      <c r="C203" s="150" t="s">
        <v>2925</v>
      </c>
    </row>
    <row r="204" spans="1:3" x14ac:dyDescent="0.25">
      <c r="A204" s="150" t="s">
        <v>2829</v>
      </c>
      <c r="B204" s="150" t="s">
        <v>898</v>
      </c>
      <c r="C204" s="150" t="s">
        <v>2926</v>
      </c>
    </row>
    <row r="205" spans="1:3" x14ac:dyDescent="0.25">
      <c r="A205" s="150" t="s">
        <v>2829</v>
      </c>
      <c r="B205" s="150" t="s">
        <v>898</v>
      </c>
      <c r="C205" s="150" t="s">
        <v>949</v>
      </c>
    </row>
    <row r="206" spans="1:3" x14ac:dyDescent="0.25">
      <c r="A206" s="150" t="s">
        <v>2829</v>
      </c>
      <c r="B206" s="150" t="s">
        <v>898</v>
      </c>
      <c r="C206" s="150" t="s">
        <v>1525</v>
      </c>
    </row>
    <row r="207" spans="1:3" ht="30" x14ac:dyDescent="0.25">
      <c r="A207" s="150" t="s">
        <v>2829</v>
      </c>
      <c r="B207" s="150" t="s">
        <v>898</v>
      </c>
      <c r="C207" s="150" t="s">
        <v>2927</v>
      </c>
    </row>
    <row r="208" spans="1:3" x14ac:dyDescent="0.25">
      <c r="A208" s="150" t="s">
        <v>2829</v>
      </c>
      <c r="B208" s="150" t="s">
        <v>898</v>
      </c>
      <c r="C208" s="150" t="s">
        <v>1537</v>
      </c>
    </row>
    <row r="209" spans="1:3" x14ac:dyDescent="0.25">
      <c r="A209" s="150" t="s">
        <v>2829</v>
      </c>
      <c r="B209" s="150" t="s">
        <v>898</v>
      </c>
      <c r="C209" s="150" t="s">
        <v>1507</v>
      </c>
    </row>
    <row r="210" spans="1:3" x14ac:dyDescent="0.25">
      <c r="A210" s="150" t="s">
        <v>2829</v>
      </c>
      <c r="B210" s="150" t="s">
        <v>898</v>
      </c>
      <c r="C210" s="150" t="s">
        <v>1380</v>
      </c>
    </row>
    <row r="211" spans="1:3" x14ac:dyDescent="0.25">
      <c r="A211" s="150" t="s">
        <v>2829</v>
      </c>
      <c r="B211" s="150" t="s">
        <v>898</v>
      </c>
      <c r="C211" s="150" t="s">
        <v>1448</v>
      </c>
    </row>
    <row r="212" spans="1:3" x14ac:dyDescent="0.25">
      <c r="A212" s="150" t="s">
        <v>2829</v>
      </c>
      <c r="B212" s="150" t="s">
        <v>898</v>
      </c>
      <c r="C212" s="150" t="s">
        <v>2856</v>
      </c>
    </row>
    <row r="213" spans="1:3" hidden="1" x14ac:dyDescent="0.25">
      <c r="A213" s="150" t="s">
        <v>2825</v>
      </c>
      <c r="B213" s="150" t="s">
        <v>898</v>
      </c>
      <c r="C213" s="150"/>
    </row>
    <row r="214" spans="1:3" hidden="1" x14ac:dyDescent="0.25">
      <c r="A214" s="150" t="s">
        <v>2825</v>
      </c>
      <c r="B214" s="150" t="s">
        <v>898</v>
      </c>
      <c r="C214" s="150"/>
    </row>
    <row r="215" spans="1:3" hidden="1" x14ac:dyDescent="0.25">
      <c r="A215" s="150" t="s">
        <v>2825</v>
      </c>
      <c r="B215" s="150" t="s">
        <v>898</v>
      </c>
      <c r="C215" s="150"/>
    </row>
    <row r="216" spans="1:3" hidden="1" x14ac:dyDescent="0.25">
      <c r="A216" s="150" t="s">
        <v>2825</v>
      </c>
      <c r="B216" s="150" t="s">
        <v>898</v>
      </c>
      <c r="C216" s="150"/>
    </row>
    <row r="217" spans="1:3" hidden="1" x14ac:dyDescent="0.25">
      <c r="A217" s="150" t="s">
        <v>2825</v>
      </c>
      <c r="B217" s="150" t="s">
        <v>898</v>
      </c>
      <c r="C217" s="150"/>
    </row>
    <row r="218" spans="1:3" hidden="1" x14ac:dyDescent="0.25">
      <c r="A218" s="150" t="s">
        <v>2825</v>
      </c>
      <c r="B218" s="150" t="s">
        <v>898</v>
      </c>
      <c r="C218" s="150"/>
    </row>
    <row r="219" spans="1:3" hidden="1" x14ac:dyDescent="0.25">
      <c r="A219" s="150" t="s">
        <v>2825</v>
      </c>
      <c r="B219" s="150" t="s">
        <v>898</v>
      </c>
      <c r="C219" s="150"/>
    </row>
    <row r="220" spans="1:3" hidden="1" x14ac:dyDescent="0.25">
      <c r="A220" s="150" t="s">
        <v>2825</v>
      </c>
      <c r="B220" s="150" t="s">
        <v>898</v>
      </c>
      <c r="C220" s="150"/>
    </row>
    <row r="221" spans="1:3" hidden="1" x14ac:dyDescent="0.25">
      <c r="A221" s="150" t="s">
        <v>2825</v>
      </c>
      <c r="B221" s="150" t="s">
        <v>898</v>
      </c>
      <c r="C221" s="150"/>
    </row>
    <row r="222" spans="1:3" hidden="1" x14ac:dyDescent="0.25">
      <c r="A222" s="150" t="s">
        <v>2825</v>
      </c>
      <c r="B222" s="150" t="s">
        <v>898</v>
      </c>
      <c r="C222" s="150"/>
    </row>
    <row r="223" spans="1:3" hidden="1" x14ac:dyDescent="0.25">
      <c r="A223" s="150" t="s">
        <v>2825</v>
      </c>
      <c r="B223" s="150" t="s">
        <v>898</v>
      </c>
      <c r="C223" s="150"/>
    </row>
    <row r="224" spans="1:3" hidden="1" x14ac:dyDescent="0.25">
      <c r="A224" s="150" t="s">
        <v>2825</v>
      </c>
      <c r="B224" s="150" t="s">
        <v>898</v>
      </c>
      <c r="C224" s="150"/>
    </row>
    <row r="225" spans="1:3" hidden="1" x14ac:dyDescent="0.25">
      <c r="A225" s="150" t="s">
        <v>2825</v>
      </c>
      <c r="B225" s="150" t="s">
        <v>898</v>
      </c>
      <c r="C225" s="150"/>
    </row>
    <row r="226" spans="1:3" hidden="1" x14ac:dyDescent="0.25">
      <c r="A226" s="150" t="s">
        <v>2823</v>
      </c>
      <c r="B226" s="150" t="s">
        <v>898</v>
      </c>
      <c r="C226" s="150"/>
    </row>
    <row r="227" spans="1:3" hidden="1" x14ac:dyDescent="0.25">
      <c r="A227" s="150" t="s">
        <v>2823</v>
      </c>
      <c r="B227" s="150" t="s">
        <v>898</v>
      </c>
      <c r="C227" s="150"/>
    </row>
    <row r="228" spans="1:3" hidden="1" x14ac:dyDescent="0.25">
      <c r="A228" s="150" t="s">
        <v>2823</v>
      </c>
      <c r="B228" s="150" t="s">
        <v>898</v>
      </c>
      <c r="C228" s="150"/>
    </row>
    <row r="229" spans="1:3" hidden="1" x14ac:dyDescent="0.25">
      <c r="A229" s="150" t="s">
        <v>2823</v>
      </c>
      <c r="B229" s="150" t="s">
        <v>898</v>
      </c>
      <c r="C229" s="150"/>
    </row>
    <row r="230" spans="1:3" hidden="1" x14ac:dyDescent="0.25">
      <c r="A230" s="150" t="s">
        <v>2823</v>
      </c>
      <c r="B230" s="150" t="s">
        <v>898</v>
      </c>
      <c r="C230" s="150"/>
    </row>
    <row r="231" spans="1:3" hidden="1" x14ac:dyDescent="0.25">
      <c r="A231" s="150" t="s">
        <v>2823</v>
      </c>
      <c r="B231" s="150" t="s">
        <v>898</v>
      </c>
      <c r="C231" s="150"/>
    </row>
    <row r="232" spans="1:3" hidden="1" x14ac:dyDescent="0.25">
      <c r="A232" s="150" t="s">
        <v>2823</v>
      </c>
      <c r="B232" s="150" t="s">
        <v>898</v>
      </c>
      <c r="C232" s="150"/>
    </row>
    <row r="233" spans="1:3" hidden="1" x14ac:dyDescent="0.25">
      <c r="A233" s="150" t="s">
        <v>2823</v>
      </c>
      <c r="B233" s="150" t="s">
        <v>898</v>
      </c>
      <c r="C233" s="150"/>
    </row>
    <row r="234" spans="1:3" hidden="1" x14ac:dyDescent="0.25">
      <c r="A234" s="150" t="s">
        <v>2823</v>
      </c>
      <c r="B234" s="150" t="s">
        <v>898</v>
      </c>
      <c r="C234" s="150"/>
    </row>
    <row r="235" spans="1:3" hidden="1" x14ac:dyDescent="0.25">
      <c r="A235" s="150" t="s">
        <v>2823</v>
      </c>
      <c r="B235" s="150" t="s">
        <v>898</v>
      </c>
      <c r="C235" s="150"/>
    </row>
    <row r="236" spans="1:3" hidden="1" x14ac:dyDescent="0.25">
      <c r="A236" s="150" t="s">
        <v>2823</v>
      </c>
      <c r="B236" s="150" t="s">
        <v>898</v>
      </c>
      <c r="C236" s="150"/>
    </row>
    <row r="237" spans="1:3" hidden="1" x14ac:dyDescent="0.25">
      <c r="A237" s="150" t="s">
        <v>2828</v>
      </c>
      <c r="B237" s="150" t="s">
        <v>898</v>
      </c>
      <c r="C237" s="150"/>
    </row>
    <row r="238" spans="1:3" hidden="1" x14ac:dyDescent="0.25">
      <c r="A238" s="150" t="s">
        <v>2828</v>
      </c>
      <c r="B238" s="150" t="s">
        <v>898</v>
      </c>
      <c r="C238" s="150"/>
    </row>
    <row r="239" spans="1:3" hidden="1" x14ac:dyDescent="0.25">
      <c r="A239" s="150" t="s">
        <v>2828</v>
      </c>
      <c r="B239" s="150" t="s">
        <v>898</v>
      </c>
      <c r="C239" s="150"/>
    </row>
    <row r="240" spans="1:3" hidden="1" x14ac:dyDescent="0.25">
      <c r="A240" s="150" t="s">
        <v>2828</v>
      </c>
      <c r="B240" s="150" t="s">
        <v>898</v>
      </c>
      <c r="C240" s="150"/>
    </row>
    <row r="241" spans="1:3" hidden="1" x14ac:dyDescent="0.25">
      <c r="A241" s="150" t="s">
        <v>2828</v>
      </c>
      <c r="B241" s="150" t="s">
        <v>898</v>
      </c>
      <c r="C241" s="150"/>
    </row>
    <row r="242" spans="1:3" hidden="1" x14ac:dyDescent="0.25">
      <c r="A242" s="150" t="s">
        <v>2828</v>
      </c>
      <c r="B242" s="150" t="s">
        <v>898</v>
      </c>
      <c r="C242" s="150"/>
    </row>
    <row r="243" spans="1:3" hidden="1" x14ac:dyDescent="0.25">
      <c r="A243" s="150" t="s">
        <v>2828</v>
      </c>
      <c r="B243" s="150" t="s">
        <v>898</v>
      </c>
      <c r="C243" s="150"/>
    </row>
    <row r="244" spans="1:3" hidden="1" x14ac:dyDescent="0.25">
      <c r="A244" s="150" t="s">
        <v>2828</v>
      </c>
      <c r="B244" s="150" t="s">
        <v>898</v>
      </c>
      <c r="C244" s="150"/>
    </row>
    <row r="245" spans="1:3" hidden="1" x14ac:dyDescent="0.25">
      <c r="A245" s="150" t="s">
        <v>2828</v>
      </c>
      <c r="B245" s="150" t="s">
        <v>898</v>
      </c>
      <c r="C245" s="150"/>
    </row>
    <row r="246" spans="1:3" hidden="1" x14ac:dyDescent="0.25">
      <c r="A246" s="150" t="s">
        <v>2828</v>
      </c>
      <c r="B246" s="150" t="s">
        <v>898</v>
      </c>
      <c r="C246" s="150"/>
    </row>
    <row r="247" spans="1:3" hidden="1" x14ac:dyDescent="0.25">
      <c r="A247" s="150" t="s">
        <v>2828</v>
      </c>
      <c r="B247" s="150" t="s">
        <v>898</v>
      </c>
      <c r="C247" s="150"/>
    </row>
    <row r="248" spans="1:3" hidden="1" x14ac:dyDescent="0.25">
      <c r="A248" s="150" t="s">
        <v>2828</v>
      </c>
      <c r="B248" s="150" t="s">
        <v>898</v>
      </c>
      <c r="C248" s="150"/>
    </row>
    <row r="249" spans="1:3" hidden="1" x14ac:dyDescent="0.25">
      <c r="A249" s="150" t="s">
        <v>2828</v>
      </c>
      <c r="B249" s="150" t="s">
        <v>898</v>
      </c>
      <c r="C249" s="150"/>
    </row>
    <row r="250" spans="1:3" ht="30" hidden="1" x14ac:dyDescent="0.25">
      <c r="A250" s="150" t="s">
        <v>2827</v>
      </c>
      <c r="B250" s="150" t="s">
        <v>898</v>
      </c>
      <c r="C250" s="150"/>
    </row>
    <row r="251" spans="1:3" ht="30" hidden="1" x14ac:dyDescent="0.25">
      <c r="A251" s="150" t="s">
        <v>2827</v>
      </c>
      <c r="B251" s="150" t="s">
        <v>898</v>
      </c>
      <c r="C251" s="150"/>
    </row>
    <row r="252" spans="1:3" ht="30" hidden="1" x14ac:dyDescent="0.25">
      <c r="A252" s="150" t="s">
        <v>2827</v>
      </c>
      <c r="B252" s="150" t="s">
        <v>898</v>
      </c>
      <c r="C252" s="150"/>
    </row>
    <row r="253" spans="1:3" ht="30" hidden="1" x14ac:dyDescent="0.25">
      <c r="A253" s="150" t="s">
        <v>2827</v>
      </c>
      <c r="B253" s="150" t="s">
        <v>898</v>
      </c>
      <c r="C253" s="150"/>
    </row>
    <row r="254" spans="1:3" ht="30" hidden="1" x14ac:dyDescent="0.25">
      <c r="A254" s="150" t="s">
        <v>2827</v>
      </c>
      <c r="B254" s="150" t="s">
        <v>898</v>
      </c>
      <c r="C254" s="150"/>
    </row>
    <row r="255" spans="1:3" ht="30" hidden="1" x14ac:dyDescent="0.25">
      <c r="A255" s="150" t="s">
        <v>2827</v>
      </c>
      <c r="B255" s="150" t="s">
        <v>898</v>
      </c>
      <c r="C255" s="150"/>
    </row>
    <row r="256" spans="1:3" ht="30" hidden="1" x14ac:dyDescent="0.25">
      <c r="A256" s="150" t="s">
        <v>2827</v>
      </c>
      <c r="B256" s="150" t="s">
        <v>898</v>
      </c>
      <c r="C256" s="150"/>
    </row>
    <row r="257" spans="1:3" ht="30" hidden="1" x14ac:dyDescent="0.25">
      <c r="A257" s="150" t="s">
        <v>2827</v>
      </c>
      <c r="B257" s="150" t="s">
        <v>898</v>
      </c>
      <c r="C257" s="150"/>
    </row>
    <row r="258" spans="1:3" hidden="1" x14ac:dyDescent="0.25">
      <c r="A258" s="150" t="s">
        <v>2828</v>
      </c>
      <c r="B258" s="150" t="s">
        <v>898</v>
      </c>
      <c r="C258" s="150"/>
    </row>
    <row r="259" spans="1:3" hidden="1" x14ac:dyDescent="0.25">
      <c r="A259" s="150" t="s">
        <v>2828</v>
      </c>
      <c r="B259" s="150" t="s">
        <v>898</v>
      </c>
      <c r="C259" s="150"/>
    </row>
    <row r="260" spans="1:3" hidden="1" x14ac:dyDescent="0.25">
      <c r="A260" s="150" t="s">
        <v>2828</v>
      </c>
      <c r="B260" s="150" t="s">
        <v>898</v>
      </c>
      <c r="C260" s="150"/>
    </row>
    <row r="261" spans="1:3" hidden="1" x14ac:dyDescent="0.25">
      <c r="A261" s="150" t="s">
        <v>2828</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idden="1" x14ac:dyDescent="0.25">
      <c r="A264" s="150" t="s">
        <v>2828</v>
      </c>
      <c r="B264" s="150" t="s">
        <v>898</v>
      </c>
      <c r="C264" s="150"/>
    </row>
    <row r="265" spans="1:3" hidden="1" x14ac:dyDescent="0.25">
      <c r="A265" s="150" t="s">
        <v>2828</v>
      </c>
      <c r="B265" s="150" t="s">
        <v>898</v>
      </c>
      <c r="C265" s="150"/>
    </row>
    <row r="266" spans="1:3" hidden="1" x14ac:dyDescent="0.25">
      <c r="A266" s="150" t="s">
        <v>2824</v>
      </c>
      <c r="B266" s="150" t="s">
        <v>898</v>
      </c>
      <c r="C266" s="150"/>
    </row>
    <row r="267" spans="1:3" hidden="1" x14ac:dyDescent="0.25">
      <c r="A267" s="150" t="s">
        <v>2824</v>
      </c>
      <c r="B267" s="150" t="s">
        <v>898</v>
      </c>
      <c r="C267" s="150"/>
    </row>
    <row r="268" spans="1:3" hidden="1" x14ac:dyDescent="0.25">
      <c r="A268" s="150" t="s">
        <v>2826</v>
      </c>
      <c r="B268" s="150" t="s">
        <v>898</v>
      </c>
      <c r="C268" s="150"/>
    </row>
    <row r="269" spans="1:3" hidden="1" x14ac:dyDescent="0.25">
      <c r="A269" s="150" t="s">
        <v>2826</v>
      </c>
      <c r="B269" s="150" t="s">
        <v>898</v>
      </c>
      <c r="C269" s="150"/>
    </row>
    <row r="270" spans="1:3" hidden="1" x14ac:dyDescent="0.25">
      <c r="A270" s="150" t="s">
        <v>2826</v>
      </c>
      <c r="B270" s="150" t="s">
        <v>898</v>
      </c>
      <c r="C270" s="150"/>
    </row>
    <row r="271" spans="1:3" hidden="1" x14ac:dyDescent="0.25">
      <c r="A271" s="150" t="s">
        <v>2826</v>
      </c>
      <c r="B271" s="150" t="s">
        <v>898</v>
      </c>
      <c r="C271" s="150"/>
    </row>
    <row r="272" spans="1:3" hidden="1" x14ac:dyDescent="0.25">
      <c r="A272" s="150" t="s">
        <v>2826</v>
      </c>
      <c r="B272" s="150" t="s">
        <v>898</v>
      </c>
      <c r="C272" s="150"/>
    </row>
    <row r="273" spans="1:3" hidden="1" x14ac:dyDescent="0.25">
      <c r="A273" s="150" t="s">
        <v>2826</v>
      </c>
      <c r="B273" s="150" t="s">
        <v>898</v>
      </c>
      <c r="C273" s="150"/>
    </row>
    <row r="274" spans="1:3" hidden="1" x14ac:dyDescent="0.25">
      <c r="A274" s="150" t="s">
        <v>2825</v>
      </c>
      <c r="B274" s="150" t="s">
        <v>898</v>
      </c>
      <c r="C274" s="150"/>
    </row>
    <row r="275" spans="1:3" hidden="1" x14ac:dyDescent="0.25">
      <c r="A275" s="150" t="s">
        <v>2825</v>
      </c>
      <c r="B275" s="150" t="s">
        <v>898</v>
      </c>
      <c r="C275" s="150"/>
    </row>
    <row r="276" spans="1:3" hidden="1" x14ac:dyDescent="0.25">
      <c r="A276" s="150" t="s">
        <v>2825</v>
      </c>
      <c r="B276" s="150" t="s">
        <v>898</v>
      </c>
      <c r="C276" s="150"/>
    </row>
    <row r="277" spans="1:3" hidden="1" x14ac:dyDescent="0.25">
      <c r="A277" s="150" t="s">
        <v>2826</v>
      </c>
      <c r="B277" s="150" t="s">
        <v>898</v>
      </c>
      <c r="C277" s="150"/>
    </row>
    <row r="278" spans="1:3" hidden="1" x14ac:dyDescent="0.25">
      <c r="A278" s="150" t="s">
        <v>2829</v>
      </c>
      <c r="B278" s="150" t="s">
        <v>898</v>
      </c>
      <c r="C278" s="150"/>
    </row>
    <row r="279" spans="1:3" hidden="1" x14ac:dyDescent="0.25">
      <c r="A279" s="150" t="s">
        <v>2829</v>
      </c>
      <c r="B279" s="150" t="s">
        <v>898</v>
      </c>
      <c r="C279" s="150"/>
    </row>
    <row r="280" spans="1:3" hidden="1" x14ac:dyDescent="0.25">
      <c r="A280" s="150" t="s">
        <v>2829</v>
      </c>
      <c r="B280" s="150" t="s">
        <v>898</v>
      </c>
      <c r="C280" s="150"/>
    </row>
    <row r="281" spans="1:3" hidden="1" x14ac:dyDescent="0.25">
      <c r="A281" s="150" t="s">
        <v>2829</v>
      </c>
      <c r="B281" s="150" t="s">
        <v>898</v>
      </c>
      <c r="C281" s="150"/>
    </row>
    <row r="282" spans="1:3" hidden="1" x14ac:dyDescent="0.25">
      <c r="A282" s="150" t="s">
        <v>2829</v>
      </c>
      <c r="B282" s="150" t="s">
        <v>898</v>
      </c>
      <c r="C282" s="150"/>
    </row>
    <row r="283" spans="1:3" hidden="1" x14ac:dyDescent="0.25">
      <c r="A283" s="150" t="s">
        <v>2829</v>
      </c>
      <c r="B283" s="150" t="s">
        <v>898</v>
      </c>
      <c r="C283" s="150"/>
    </row>
    <row r="284" spans="1:3" hidden="1" x14ac:dyDescent="0.25">
      <c r="A284" s="150" t="s">
        <v>2829</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t="15" hidden="1" customHeight="1" x14ac:dyDescent="0.25">
      <c r="A306" s="150" t="s">
        <v>2824</v>
      </c>
      <c r="B306" s="150" t="s">
        <v>898</v>
      </c>
      <c r="C306" s="150"/>
    </row>
    <row r="307" spans="1:3" ht="15" hidden="1" customHeight="1" x14ac:dyDescent="0.25">
      <c r="A307" s="150" t="s">
        <v>2824</v>
      </c>
      <c r="B307" s="150" t="s">
        <v>898</v>
      </c>
      <c r="C307" s="150"/>
    </row>
    <row r="308" spans="1:3" ht="15" hidden="1" customHeight="1" x14ac:dyDescent="0.25">
      <c r="A308" s="150" t="s">
        <v>2824</v>
      </c>
      <c r="B308" s="150" t="s">
        <v>898</v>
      </c>
      <c r="C308" s="150"/>
    </row>
    <row r="309" spans="1:3" ht="15" hidden="1" customHeight="1" x14ac:dyDescent="0.25">
      <c r="A309" s="150" t="s">
        <v>2824</v>
      </c>
      <c r="B309" s="150" t="s">
        <v>898</v>
      </c>
      <c r="C309" s="150"/>
    </row>
    <row r="310" spans="1:3" ht="15" hidden="1" customHeight="1" x14ac:dyDescent="0.25">
      <c r="A310" s="150" t="s">
        <v>2824</v>
      </c>
      <c r="B310" s="150" t="s">
        <v>898</v>
      </c>
      <c r="C310" s="150"/>
    </row>
    <row r="311" spans="1:3" ht="15" hidden="1" customHeight="1" x14ac:dyDescent="0.25">
      <c r="A311" s="150" t="s">
        <v>2824</v>
      </c>
      <c r="B311" s="150" t="s">
        <v>898</v>
      </c>
      <c r="C311" s="150"/>
    </row>
    <row r="312" spans="1:3" ht="15" hidden="1" customHeight="1" x14ac:dyDescent="0.25">
      <c r="A312" s="150" t="s">
        <v>2824</v>
      </c>
      <c r="B312" s="150" t="s">
        <v>898</v>
      </c>
      <c r="C312" s="150"/>
    </row>
    <row r="313" spans="1:3" ht="15" hidden="1" customHeight="1" x14ac:dyDescent="0.25">
      <c r="A313" s="150" t="s">
        <v>2824</v>
      </c>
      <c r="B313" s="150" t="s">
        <v>898</v>
      </c>
      <c r="C313" s="150"/>
    </row>
    <row r="314" spans="1:3" ht="15" hidden="1" customHeight="1" x14ac:dyDescent="0.25">
      <c r="A314" s="150" t="s">
        <v>2824</v>
      </c>
      <c r="B314" s="150" t="s">
        <v>898</v>
      </c>
      <c r="C314" s="150"/>
    </row>
    <row r="315" spans="1:3" ht="15" hidden="1" customHeight="1" x14ac:dyDescent="0.25">
      <c r="A315" s="150" t="s">
        <v>2824</v>
      </c>
      <c r="B315" s="150" t="s">
        <v>898</v>
      </c>
      <c r="C315" s="150"/>
    </row>
    <row r="316" spans="1:3" ht="15" hidden="1" customHeight="1" x14ac:dyDescent="0.25">
      <c r="A316" s="150" t="s">
        <v>2824</v>
      </c>
      <c r="B316" s="150" t="s">
        <v>898</v>
      </c>
      <c r="C316" s="150"/>
    </row>
    <row r="317" spans="1:3" ht="15" hidden="1" customHeight="1" x14ac:dyDescent="0.25">
      <c r="A317" s="150" t="s">
        <v>2824</v>
      </c>
      <c r="B317" s="150" t="s">
        <v>898</v>
      </c>
      <c r="C317" s="150"/>
    </row>
    <row r="318" spans="1:3" ht="15" hidden="1" customHeight="1" x14ac:dyDescent="0.25">
      <c r="A318" s="150" t="s">
        <v>2824</v>
      </c>
      <c r="B318" s="150" t="s">
        <v>898</v>
      </c>
      <c r="C318" s="150"/>
    </row>
    <row r="319" spans="1:3" ht="15" hidden="1" customHeight="1" x14ac:dyDescent="0.25">
      <c r="A319" s="150" t="s">
        <v>2824</v>
      </c>
      <c r="B319" s="150" t="s">
        <v>898</v>
      </c>
      <c r="C319" s="150"/>
    </row>
    <row r="320" spans="1:3" ht="15" hidden="1" customHeight="1" x14ac:dyDescent="0.25">
      <c r="A320" s="150" t="s">
        <v>2824</v>
      </c>
      <c r="B320" s="150" t="s">
        <v>898</v>
      </c>
      <c r="C320" s="150"/>
    </row>
    <row r="321" spans="1:3" ht="15" hidden="1" customHeight="1" x14ac:dyDescent="0.25">
      <c r="A321" s="150" t="s">
        <v>2824</v>
      </c>
      <c r="B321" s="150" t="s">
        <v>898</v>
      </c>
      <c r="C321" s="150"/>
    </row>
    <row r="322" spans="1:3" ht="15" hidden="1" customHeight="1" x14ac:dyDescent="0.25">
      <c r="A322" s="150" t="s">
        <v>2824</v>
      </c>
      <c r="B322" s="150" t="s">
        <v>898</v>
      </c>
      <c r="C322" s="150"/>
    </row>
    <row r="323" spans="1:3" ht="15" hidden="1" customHeight="1" x14ac:dyDescent="0.25">
      <c r="A323" s="150" t="s">
        <v>2824</v>
      </c>
      <c r="B323" s="150" t="s">
        <v>898</v>
      </c>
      <c r="C323" s="150"/>
    </row>
    <row r="324" spans="1:3" hidden="1" x14ac:dyDescent="0.25">
      <c r="A324" s="150" t="s">
        <v>2827</v>
      </c>
      <c r="B324" s="150" t="s">
        <v>898</v>
      </c>
      <c r="C324" s="150"/>
    </row>
    <row r="325" spans="1:3" hidden="1" x14ac:dyDescent="0.25">
      <c r="A325" s="150" t="s">
        <v>2827</v>
      </c>
      <c r="B325" s="150" t="s">
        <v>898</v>
      </c>
      <c r="C325" s="150"/>
    </row>
    <row r="326" spans="1:3" hidden="1" x14ac:dyDescent="0.25">
      <c r="A326" s="150" t="s">
        <v>2827</v>
      </c>
      <c r="B326" s="150" t="s">
        <v>898</v>
      </c>
      <c r="C326" s="150"/>
    </row>
    <row r="327" spans="1:3" hidden="1" x14ac:dyDescent="0.25">
      <c r="A327" s="150" t="s">
        <v>2827</v>
      </c>
      <c r="B327" s="150" t="s">
        <v>898</v>
      </c>
      <c r="C327" s="150"/>
    </row>
    <row r="328" spans="1:3" hidden="1" x14ac:dyDescent="0.25">
      <c r="A328" s="150" t="s">
        <v>2827</v>
      </c>
      <c r="B328" s="150" t="s">
        <v>898</v>
      </c>
      <c r="C328" s="150"/>
    </row>
    <row r="329" spans="1:3" hidden="1" x14ac:dyDescent="0.25">
      <c r="A329" s="150" t="s">
        <v>2827</v>
      </c>
      <c r="B329" s="150" t="s">
        <v>898</v>
      </c>
      <c r="C329" s="150"/>
    </row>
    <row r="330" spans="1:3" hidden="1" x14ac:dyDescent="0.25">
      <c r="A330" s="150" t="s">
        <v>2825</v>
      </c>
      <c r="B330" s="150" t="s">
        <v>898</v>
      </c>
      <c r="C330" s="150"/>
    </row>
    <row r="331" spans="1:3" hidden="1" x14ac:dyDescent="0.25">
      <c r="A331" s="150" t="s">
        <v>2825</v>
      </c>
      <c r="B331" s="150" t="s">
        <v>898</v>
      </c>
      <c r="C331" s="150"/>
    </row>
    <row r="332" spans="1:3" hidden="1" x14ac:dyDescent="0.25">
      <c r="A332" s="150" t="s">
        <v>2825</v>
      </c>
      <c r="B332" s="150" t="s">
        <v>898</v>
      </c>
      <c r="C332" s="150"/>
    </row>
    <row r="333" spans="1:3" hidden="1" x14ac:dyDescent="0.25">
      <c r="A333" s="150" t="s">
        <v>2825</v>
      </c>
      <c r="B333" s="150" t="s">
        <v>898</v>
      </c>
      <c r="C333" s="150"/>
    </row>
    <row r="334" spans="1:3" hidden="1" x14ac:dyDescent="0.25">
      <c r="A334" s="150" t="s">
        <v>2825</v>
      </c>
      <c r="B334" s="150" t="s">
        <v>898</v>
      </c>
      <c r="C334" s="150"/>
    </row>
    <row r="335" spans="1:3" hidden="1" x14ac:dyDescent="0.25">
      <c r="A335" s="150" t="s">
        <v>2825</v>
      </c>
      <c r="B335" s="150" t="s">
        <v>898</v>
      </c>
      <c r="C335" s="150"/>
    </row>
    <row r="336" spans="1:3" hidden="1" x14ac:dyDescent="0.25">
      <c r="A336" s="150" t="s">
        <v>2827</v>
      </c>
      <c r="B336" s="150" t="s">
        <v>898</v>
      </c>
      <c r="C336" s="150"/>
    </row>
    <row r="337" spans="1:3" hidden="1" x14ac:dyDescent="0.25">
      <c r="A337" s="150" t="s">
        <v>2827</v>
      </c>
      <c r="B337" s="150" t="s">
        <v>898</v>
      </c>
      <c r="C337" s="150"/>
    </row>
    <row r="338" spans="1:3" hidden="1" x14ac:dyDescent="0.25">
      <c r="A338" s="150" t="s">
        <v>2827</v>
      </c>
      <c r="B338" s="150" t="s">
        <v>898</v>
      </c>
      <c r="C338" s="150"/>
    </row>
    <row r="339" spans="1:3" hidden="1" x14ac:dyDescent="0.25">
      <c r="A339" s="150" t="s">
        <v>2827</v>
      </c>
      <c r="B339" s="150" t="s">
        <v>898</v>
      </c>
      <c r="C339" s="150"/>
    </row>
    <row r="340" spans="1:3" hidden="1" x14ac:dyDescent="0.25">
      <c r="A340" s="150" t="s">
        <v>2827</v>
      </c>
      <c r="B340" s="150" t="s">
        <v>898</v>
      </c>
      <c r="C340" s="150"/>
    </row>
    <row r="341" spans="1:3" hidden="1" x14ac:dyDescent="0.25">
      <c r="A341" s="150" t="s">
        <v>2827</v>
      </c>
      <c r="B341" s="150" t="s">
        <v>898</v>
      </c>
      <c r="C341" s="150"/>
    </row>
    <row r="342" spans="1:3" hidden="1" x14ac:dyDescent="0.25">
      <c r="A342" s="150" t="s">
        <v>2827</v>
      </c>
      <c r="B342" s="150" t="s">
        <v>898</v>
      </c>
      <c r="C342" s="150"/>
    </row>
    <row r="343" spans="1:3" hidden="1" x14ac:dyDescent="0.25">
      <c r="A343" s="150" t="s">
        <v>2827</v>
      </c>
      <c r="B343" s="150" t="s">
        <v>898</v>
      </c>
      <c r="C343" s="150"/>
    </row>
    <row r="344" spans="1:3" hidden="1" x14ac:dyDescent="0.25">
      <c r="A344" s="150" t="s">
        <v>2827</v>
      </c>
      <c r="B344" s="150" t="s">
        <v>898</v>
      </c>
      <c r="C344" s="150"/>
    </row>
    <row r="345" spans="1:3" hidden="1" x14ac:dyDescent="0.25">
      <c r="A345" s="150" t="s">
        <v>2827</v>
      </c>
      <c r="B345" s="150" t="s">
        <v>898</v>
      </c>
      <c r="C345" s="150"/>
    </row>
    <row r="346" spans="1:3" hidden="1" x14ac:dyDescent="0.25">
      <c r="A346" s="150" t="s">
        <v>2829</v>
      </c>
      <c r="B346" s="150" t="s">
        <v>42</v>
      </c>
      <c r="C346" s="150"/>
    </row>
    <row r="347" spans="1:3" hidden="1" x14ac:dyDescent="0.25">
      <c r="A347" s="150" t="s">
        <v>2823</v>
      </c>
      <c r="B347" s="150" t="s">
        <v>42</v>
      </c>
      <c r="C347" s="150"/>
    </row>
    <row r="348" spans="1:3" hidden="1" x14ac:dyDescent="0.25">
      <c r="A348" s="150" t="s">
        <v>2828</v>
      </c>
      <c r="B348" s="150" t="s">
        <v>42</v>
      </c>
      <c r="C348" s="150"/>
    </row>
    <row r="349" spans="1:3" hidden="1" x14ac:dyDescent="0.25">
      <c r="A349" s="150" t="s">
        <v>2827</v>
      </c>
      <c r="B349" s="150" t="s">
        <v>42</v>
      </c>
      <c r="C349" s="150"/>
    </row>
    <row r="350" spans="1:3" hidden="1" x14ac:dyDescent="0.25">
      <c r="A350" s="150" t="s">
        <v>2827</v>
      </c>
      <c r="B350" s="150" t="s">
        <v>42</v>
      </c>
      <c r="C350" s="150"/>
    </row>
    <row r="351" spans="1:3" hidden="1" x14ac:dyDescent="0.25">
      <c r="A351" s="150" t="s">
        <v>2827</v>
      </c>
      <c r="B351" s="150" t="s">
        <v>42</v>
      </c>
      <c r="C351" s="150"/>
    </row>
    <row r="352" spans="1:3" hidden="1" x14ac:dyDescent="0.25">
      <c r="A352" s="150" t="s">
        <v>2828</v>
      </c>
      <c r="B352" s="150" t="s">
        <v>42</v>
      </c>
      <c r="C352" s="150"/>
    </row>
    <row r="353" spans="1:3" hidden="1" x14ac:dyDescent="0.25">
      <c r="A353" s="150" t="s">
        <v>2828</v>
      </c>
      <c r="B353" s="150" t="s">
        <v>42</v>
      </c>
      <c r="C353" s="150"/>
    </row>
    <row r="354" spans="1:3" hidden="1" x14ac:dyDescent="0.25">
      <c r="A354" s="150" t="s">
        <v>2825</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85:C113">
    <sortCondition ref="A85:A113"/>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19" workbookViewId="0">
      <selection activeCell="C362" sqref="C362"/>
    </sheetView>
  </sheetViews>
  <sheetFormatPr defaultRowHeight="15" x14ac:dyDescent="0.25"/>
  <cols>
    <col min="1" max="1" width="10.28515625" customWidth="1"/>
    <col min="2" max="2" width="18.85546875" customWidth="1"/>
    <col min="3" max="3" width="106" customWidth="1"/>
  </cols>
  <sheetData>
    <row r="1" spans="1:3" x14ac:dyDescent="0.25">
      <c r="A1" s="170" t="s">
        <v>1674</v>
      </c>
      <c r="B1" s="38" t="s">
        <v>1675</v>
      </c>
      <c r="C1" s="38" t="s">
        <v>1676</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251 (154 with no comments)</v>
      </c>
    </row>
    <row r="5" spans="1:3" s="151" customFormat="1" ht="30" x14ac:dyDescent="0.25">
      <c r="B5" s="160" t="s">
        <v>899</v>
      </c>
      <c r="C5" s="159" t="str">
        <f>(TEXT(COUNTIF(B$11:B$360,B5),0))&amp;" ("&amp;TEXT(COUNTIFS($B$11:$B$360,B5,$C$11:$C$360,""),0)&amp;" with no comments)"</f>
        <v>40 (2 with no comments)</v>
      </c>
    </row>
    <row r="6" spans="1:3" s="151" customFormat="1" x14ac:dyDescent="0.25">
      <c r="B6" s="160" t="s">
        <v>898</v>
      </c>
      <c r="C6" s="159" t="str">
        <f>(TEXT(COUNTIF(B$11:B$360,B6),0))&amp;" ("&amp;TEXT(COUNTIFS($B$11:$B$360,B6,$C$11:$C$360,""),0)&amp;" with no comments)"</f>
        <v>47 (33 with no comments)</v>
      </c>
    </row>
    <row r="7" spans="1:3" s="151" customFormat="1" ht="15.75" thickBot="1" x14ac:dyDescent="0.3">
      <c r="B7" s="161" t="s">
        <v>42</v>
      </c>
      <c r="C7" s="159" t="str">
        <f>(TEXT(COUNTIF(B$11:B$360,B7),0))&amp;" ("&amp;TEXT(COUNTIFS($B$11:$B$360,B7,$C$11:$C$360,""),0)&amp;" with no comments)"</f>
        <v>12 (12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NDP-S013</v>
      </c>
      <c r="B9" s="205"/>
      <c r="C9" s="155"/>
    </row>
    <row r="10" spans="1:3" x14ac:dyDescent="0.25">
      <c r="A10" s="37" t="s">
        <v>1</v>
      </c>
      <c r="B10" s="37" t="s">
        <v>2516</v>
      </c>
      <c r="C10" s="37" t="s">
        <v>2517</v>
      </c>
    </row>
    <row r="11" spans="1:3" x14ac:dyDescent="0.25">
      <c r="A11" s="150" t="s">
        <v>2825</v>
      </c>
      <c r="B11" s="150" t="s">
        <v>897</v>
      </c>
      <c r="C11" s="150" t="s">
        <v>1588</v>
      </c>
    </row>
    <row r="12" spans="1:3" x14ac:dyDescent="0.25">
      <c r="A12" s="150" t="s">
        <v>2825</v>
      </c>
      <c r="B12" s="150" t="s">
        <v>897</v>
      </c>
      <c r="C12" s="150" t="s">
        <v>1594</v>
      </c>
    </row>
    <row r="13" spans="1:3" x14ac:dyDescent="0.25">
      <c r="A13" s="150" t="s">
        <v>2825</v>
      </c>
      <c r="B13" s="150" t="s">
        <v>897</v>
      </c>
      <c r="C13" s="150" t="s">
        <v>1615</v>
      </c>
    </row>
    <row r="14" spans="1:3" x14ac:dyDescent="0.25">
      <c r="A14" s="150" t="s">
        <v>2825</v>
      </c>
      <c r="B14" s="150" t="s">
        <v>897</v>
      </c>
      <c r="C14" s="150" t="s">
        <v>1598</v>
      </c>
    </row>
    <row r="15" spans="1:3" x14ac:dyDescent="0.25">
      <c r="A15" s="150" t="s">
        <v>2825</v>
      </c>
      <c r="B15" s="150" t="s">
        <v>897</v>
      </c>
      <c r="C15" s="150" t="s">
        <v>1603</v>
      </c>
    </row>
    <row r="16" spans="1:3" x14ac:dyDescent="0.25">
      <c r="A16" s="150" t="s">
        <v>2825</v>
      </c>
      <c r="B16" s="150" t="s">
        <v>897</v>
      </c>
      <c r="C16" s="150" t="s">
        <v>1647</v>
      </c>
    </row>
    <row r="17" spans="1:3" x14ac:dyDescent="0.25">
      <c r="A17" s="150" t="s">
        <v>2825</v>
      </c>
      <c r="B17" s="150" t="s">
        <v>897</v>
      </c>
      <c r="C17" s="150" t="s">
        <v>1655</v>
      </c>
    </row>
    <row r="18" spans="1:3" x14ac:dyDescent="0.25">
      <c r="A18" s="150" t="s">
        <v>2825</v>
      </c>
      <c r="B18" s="150" t="s">
        <v>897</v>
      </c>
      <c r="C18" s="150" t="s">
        <v>1621</v>
      </c>
    </row>
    <row r="19" spans="1:3" x14ac:dyDescent="0.25">
      <c r="A19" s="150" t="s">
        <v>2825</v>
      </c>
      <c r="B19" s="150" t="s">
        <v>897</v>
      </c>
      <c r="C19" s="150" t="s">
        <v>1596</v>
      </c>
    </row>
    <row r="20" spans="1:3" ht="45" x14ac:dyDescent="0.25">
      <c r="A20" s="150" t="s">
        <v>2825</v>
      </c>
      <c r="B20" s="150" t="s">
        <v>897</v>
      </c>
      <c r="C20" s="150" t="s">
        <v>3178</v>
      </c>
    </row>
    <row r="21" spans="1:3" x14ac:dyDescent="0.25">
      <c r="A21" s="150" t="s">
        <v>2825</v>
      </c>
      <c r="B21" s="150" t="s">
        <v>897</v>
      </c>
      <c r="C21" s="150" t="s">
        <v>3373</v>
      </c>
    </row>
    <row r="22" spans="1:3" ht="30" x14ac:dyDescent="0.25">
      <c r="A22" s="150" t="s">
        <v>2825</v>
      </c>
      <c r="B22" s="150" t="s">
        <v>897</v>
      </c>
      <c r="C22" s="150" t="s">
        <v>1669</v>
      </c>
    </row>
    <row r="23" spans="1:3" ht="45" x14ac:dyDescent="0.25">
      <c r="A23" s="150" t="s">
        <v>2825</v>
      </c>
      <c r="B23" s="150" t="s">
        <v>897</v>
      </c>
      <c r="C23" s="150" t="s">
        <v>2928</v>
      </c>
    </row>
    <row r="24" spans="1:3" x14ac:dyDescent="0.25">
      <c r="A24" s="150" t="s">
        <v>2825</v>
      </c>
      <c r="B24" s="150" t="s">
        <v>897</v>
      </c>
      <c r="C24" s="150" t="s">
        <v>1659</v>
      </c>
    </row>
    <row r="25" spans="1:3" x14ac:dyDescent="0.25">
      <c r="A25" s="150" t="s">
        <v>2825</v>
      </c>
      <c r="B25" s="150" t="s">
        <v>897</v>
      </c>
      <c r="C25" s="150" t="s">
        <v>1567</v>
      </c>
    </row>
    <row r="26" spans="1:3" x14ac:dyDescent="0.25">
      <c r="A26" s="150" t="s">
        <v>2825</v>
      </c>
      <c r="B26" s="150" t="s">
        <v>897</v>
      </c>
      <c r="C26" s="150" t="s">
        <v>1604</v>
      </c>
    </row>
    <row r="27" spans="1:3" x14ac:dyDescent="0.25">
      <c r="A27" s="150" t="s">
        <v>2825</v>
      </c>
      <c r="B27" s="150" t="s">
        <v>897</v>
      </c>
      <c r="C27" s="150" t="s">
        <v>1599</v>
      </c>
    </row>
    <row r="28" spans="1:3" x14ac:dyDescent="0.25">
      <c r="A28" s="150" t="s">
        <v>2825</v>
      </c>
      <c r="B28" s="150" t="s">
        <v>897</v>
      </c>
      <c r="C28" s="150" t="s">
        <v>1606</v>
      </c>
    </row>
    <row r="29" spans="1:3" x14ac:dyDescent="0.25">
      <c r="A29" s="150" t="s">
        <v>2825</v>
      </c>
      <c r="B29" s="150" t="s">
        <v>897</v>
      </c>
      <c r="C29" s="150" t="s">
        <v>1581</v>
      </c>
    </row>
    <row r="30" spans="1:3" x14ac:dyDescent="0.25">
      <c r="A30" s="150" t="s">
        <v>2825</v>
      </c>
      <c r="B30" s="150" t="s">
        <v>897</v>
      </c>
      <c r="C30" s="150" t="s">
        <v>1579</v>
      </c>
    </row>
    <row r="31" spans="1:3" x14ac:dyDescent="0.25">
      <c r="A31" s="150" t="s">
        <v>2825</v>
      </c>
      <c r="B31" s="150" t="s">
        <v>897</v>
      </c>
      <c r="C31" s="150" t="s">
        <v>1576</v>
      </c>
    </row>
    <row r="32" spans="1:3" x14ac:dyDescent="0.25">
      <c r="A32" s="150" t="s">
        <v>2825</v>
      </c>
      <c r="B32" s="150" t="s">
        <v>897</v>
      </c>
      <c r="C32" s="150" t="s">
        <v>1575</v>
      </c>
    </row>
    <row r="33" spans="1:3" x14ac:dyDescent="0.25">
      <c r="A33" s="150" t="s">
        <v>2825</v>
      </c>
      <c r="B33" s="150" t="s">
        <v>897</v>
      </c>
      <c r="C33" s="150" t="s">
        <v>1582</v>
      </c>
    </row>
    <row r="34" spans="1:3" x14ac:dyDescent="0.25">
      <c r="A34" s="150" t="s">
        <v>2825</v>
      </c>
      <c r="B34" s="150" t="s">
        <v>897</v>
      </c>
      <c r="C34" s="150" t="s">
        <v>1566</v>
      </c>
    </row>
    <row r="35" spans="1:3" x14ac:dyDescent="0.25">
      <c r="A35" s="150" t="s">
        <v>2823</v>
      </c>
      <c r="B35" s="150" t="s">
        <v>897</v>
      </c>
      <c r="C35" s="150" t="s">
        <v>1590</v>
      </c>
    </row>
    <row r="36" spans="1:3" ht="30" x14ac:dyDescent="0.25">
      <c r="A36" s="150" t="s">
        <v>2823</v>
      </c>
      <c r="B36" s="150" t="s">
        <v>897</v>
      </c>
      <c r="C36" s="150" t="s">
        <v>3179</v>
      </c>
    </row>
    <row r="37" spans="1:3" x14ac:dyDescent="0.25">
      <c r="A37" s="150" t="s">
        <v>2828</v>
      </c>
      <c r="B37" s="150" t="s">
        <v>897</v>
      </c>
      <c r="C37" s="150" t="s">
        <v>1649</v>
      </c>
    </row>
    <row r="38" spans="1:3" x14ac:dyDescent="0.25">
      <c r="A38" s="150" t="s">
        <v>2828</v>
      </c>
      <c r="B38" s="150" t="s">
        <v>897</v>
      </c>
      <c r="C38" s="150" t="s">
        <v>1658</v>
      </c>
    </row>
    <row r="39" spans="1:3" x14ac:dyDescent="0.25">
      <c r="A39" s="150" t="s">
        <v>2828</v>
      </c>
      <c r="B39" s="150" t="s">
        <v>897</v>
      </c>
      <c r="C39" s="150" t="s">
        <v>2929</v>
      </c>
    </row>
    <row r="40" spans="1:3" x14ac:dyDescent="0.25">
      <c r="A40" s="150" t="s">
        <v>2828</v>
      </c>
      <c r="B40" s="150" t="s">
        <v>897</v>
      </c>
      <c r="C40" s="150" t="s">
        <v>1671</v>
      </c>
    </row>
    <row r="41" spans="1:3" ht="30" x14ac:dyDescent="0.25">
      <c r="A41" s="150" t="s">
        <v>2828</v>
      </c>
      <c r="B41" s="150" t="s">
        <v>897</v>
      </c>
      <c r="C41" s="150" t="s">
        <v>1584</v>
      </c>
    </row>
    <row r="42" spans="1:3" x14ac:dyDescent="0.25">
      <c r="A42" s="150" t="s">
        <v>2828</v>
      </c>
      <c r="B42" s="150" t="s">
        <v>897</v>
      </c>
      <c r="C42" s="150" t="s">
        <v>1622</v>
      </c>
    </row>
    <row r="43" spans="1:3" x14ac:dyDescent="0.25">
      <c r="A43" s="150" t="s">
        <v>2828</v>
      </c>
      <c r="B43" s="150" t="s">
        <v>897</v>
      </c>
      <c r="C43" s="150" t="s">
        <v>2858</v>
      </c>
    </row>
    <row r="44" spans="1:3" ht="30" x14ac:dyDescent="0.25">
      <c r="A44" s="150" t="s">
        <v>2828</v>
      </c>
      <c r="B44" s="150" t="s">
        <v>897</v>
      </c>
      <c r="C44" s="150" t="s">
        <v>1635</v>
      </c>
    </row>
    <row r="45" spans="1:3" x14ac:dyDescent="0.25">
      <c r="A45" s="150" t="s">
        <v>2828</v>
      </c>
      <c r="B45" s="150" t="s">
        <v>897</v>
      </c>
      <c r="C45" s="150" t="s">
        <v>1607</v>
      </c>
    </row>
    <row r="46" spans="1:3" x14ac:dyDescent="0.25">
      <c r="A46" s="150" t="s">
        <v>2828</v>
      </c>
      <c r="B46" s="150" t="s">
        <v>897</v>
      </c>
      <c r="C46" s="150" t="s">
        <v>1600</v>
      </c>
    </row>
    <row r="47" spans="1:3" ht="30" x14ac:dyDescent="0.25">
      <c r="A47" s="150" t="s">
        <v>2828</v>
      </c>
      <c r="B47" s="150" t="s">
        <v>897</v>
      </c>
      <c r="C47" s="150" t="s">
        <v>1609</v>
      </c>
    </row>
    <row r="48" spans="1:3" x14ac:dyDescent="0.25">
      <c r="A48" s="150" t="s">
        <v>2828</v>
      </c>
      <c r="B48" s="150" t="s">
        <v>897</v>
      </c>
      <c r="C48" s="150" t="s">
        <v>1593</v>
      </c>
    </row>
    <row r="49" spans="1:3" x14ac:dyDescent="0.25">
      <c r="A49" s="150" t="s">
        <v>2828</v>
      </c>
      <c r="B49" s="150" t="s">
        <v>897</v>
      </c>
      <c r="C49" s="150" t="s">
        <v>1610</v>
      </c>
    </row>
    <row r="50" spans="1:3" ht="45" x14ac:dyDescent="0.25">
      <c r="A50" s="150" t="s">
        <v>2827</v>
      </c>
      <c r="B50" s="150" t="s">
        <v>897</v>
      </c>
      <c r="C50" s="150" t="s">
        <v>1557</v>
      </c>
    </row>
    <row r="51" spans="1:3" ht="45" x14ac:dyDescent="0.25">
      <c r="A51" s="150" t="s">
        <v>2827</v>
      </c>
      <c r="B51" s="150" t="s">
        <v>897</v>
      </c>
      <c r="C51" s="150" t="s">
        <v>3320</v>
      </c>
    </row>
    <row r="52" spans="1:3" ht="45" x14ac:dyDescent="0.25">
      <c r="A52" s="150" t="s">
        <v>2827</v>
      </c>
      <c r="B52" s="150" t="s">
        <v>897</v>
      </c>
      <c r="C52" s="150" t="s">
        <v>1558</v>
      </c>
    </row>
    <row r="53" spans="1:3" ht="45" x14ac:dyDescent="0.25">
      <c r="A53" s="150" t="s">
        <v>2827</v>
      </c>
      <c r="B53" s="150" t="s">
        <v>897</v>
      </c>
      <c r="C53" s="150" t="s">
        <v>1602</v>
      </c>
    </row>
    <row r="54" spans="1:3" ht="45" x14ac:dyDescent="0.25">
      <c r="A54" s="150" t="s">
        <v>2827</v>
      </c>
      <c r="B54" s="150" t="s">
        <v>897</v>
      </c>
      <c r="C54" s="150" t="s">
        <v>1583</v>
      </c>
    </row>
    <row r="55" spans="1:3" ht="45" x14ac:dyDescent="0.25">
      <c r="A55" s="150" t="s">
        <v>2827</v>
      </c>
      <c r="B55" s="150" t="s">
        <v>897</v>
      </c>
      <c r="C55" s="150" t="s">
        <v>1578</v>
      </c>
    </row>
    <row r="56" spans="1:3" ht="45" x14ac:dyDescent="0.25">
      <c r="A56" s="150" t="s">
        <v>2827</v>
      </c>
      <c r="B56" s="150" t="s">
        <v>897</v>
      </c>
      <c r="C56" s="150" t="s">
        <v>1559</v>
      </c>
    </row>
    <row r="57" spans="1:3" ht="45" x14ac:dyDescent="0.25">
      <c r="A57" s="150" t="s">
        <v>2827</v>
      </c>
      <c r="B57" s="150" t="s">
        <v>897</v>
      </c>
      <c r="C57" s="150" t="s">
        <v>1637</v>
      </c>
    </row>
    <row r="58" spans="1:3" ht="45" x14ac:dyDescent="0.25">
      <c r="A58" s="150" t="s">
        <v>2827</v>
      </c>
      <c r="B58" s="150" t="s">
        <v>897</v>
      </c>
      <c r="C58" s="150" t="s">
        <v>1589</v>
      </c>
    </row>
    <row r="59" spans="1:3" ht="45" x14ac:dyDescent="0.25">
      <c r="A59" s="150" t="s">
        <v>2827</v>
      </c>
      <c r="B59" s="150" t="s">
        <v>897</v>
      </c>
      <c r="C59" s="150" t="s">
        <v>1585</v>
      </c>
    </row>
    <row r="60" spans="1:3" ht="45" x14ac:dyDescent="0.25">
      <c r="A60" s="150" t="s">
        <v>2827</v>
      </c>
      <c r="B60" s="150" t="s">
        <v>897</v>
      </c>
      <c r="C60" s="150" t="s">
        <v>1597</v>
      </c>
    </row>
    <row r="61" spans="1:3" ht="45" x14ac:dyDescent="0.25">
      <c r="A61" s="150" t="s">
        <v>2827</v>
      </c>
      <c r="B61" s="150" t="s">
        <v>897</v>
      </c>
      <c r="C61" s="150" t="s">
        <v>1672</v>
      </c>
    </row>
    <row r="62" spans="1:3" ht="45" x14ac:dyDescent="0.25">
      <c r="A62" s="150" t="s">
        <v>2827</v>
      </c>
      <c r="B62" s="150" t="s">
        <v>897</v>
      </c>
      <c r="C62" s="150" t="s">
        <v>1592</v>
      </c>
    </row>
    <row r="63" spans="1:3" ht="45" x14ac:dyDescent="0.25">
      <c r="A63" s="150" t="s">
        <v>2827</v>
      </c>
      <c r="B63" s="150" t="s">
        <v>897</v>
      </c>
      <c r="C63" s="150" t="s">
        <v>1562</v>
      </c>
    </row>
    <row r="64" spans="1:3" ht="45" x14ac:dyDescent="0.25">
      <c r="A64" s="150" t="s">
        <v>2827</v>
      </c>
      <c r="B64" s="150" t="s">
        <v>897</v>
      </c>
      <c r="C64" s="150" t="s">
        <v>1572</v>
      </c>
    </row>
    <row r="65" spans="1:3" ht="45" x14ac:dyDescent="0.25">
      <c r="A65" s="150" t="s">
        <v>2827</v>
      </c>
      <c r="B65" s="150" t="s">
        <v>897</v>
      </c>
      <c r="C65" s="150" t="s">
        <v>1568</v>
      </c>
    </row>
    <row r="66" spans="1:3" ht="45" x14ac:dyDescent="0.25">
      <c r="A66" s="150" t="s">
        <v>2827</v>
      </c>
      <c r="B66" s="150" t="s">
        <v>897</v>
      </c>
      <c r="C66" s="150" t="s">
        <v>1574</v>
      </c>
    </row>
    <row r="67" spans="1:3" ht="45" x14ac:dyDescent="0.25">
      <c r="A67" s="150" t="s">
        <v>2827</v>
      </c>
      <c r="B67" s="150" t="s">
        <v>897</v>
      </c>
      <c r="C67" s="150" t="s">
        <v>1580</v>
      </c>
    </row>
    <row r="68" spans="1:3" x14ac:dyDescent="0.25">
      <c r="A68" s="150" t="s">
        <v>2824</v>
      </c>
      <c r="B68" s="150" t="s">
        <v>897</v>
      </c>
      <c r="C68" s="150" t="s">
        <v>1643</v>
      </c>
    </row>
    <row r="69" spans="1:3" x14ac:dyDescent="0.25">
      <c r="A69" s="150" t="s">
        <v>2824</v>
      </c>
      <c r="B69" s="150" t="s">
        <v>897</v>
      </c>
      <c r="C69" s="150" t="s">
        <v>1628</v>
      </c>
    </row>
    <row r="70" spans="1:3" ht="30" x14ac:dyDescent="0.25">
      <c r="A70" s="150" t="s">
        <v>2824</v>
      </c>
      <c r="B70" s="150" t="s">
        <v>897</v>
      </c>
      <c r="C70" s="150" t="s">
        <v>1640</v>
      </c>
    </row>
    <row r="71" spans="1:3" x14ac:dyDescent="0.25">
      <c r="A71" s="150" t="s">
        <v>2824</v>
      </c>
      <c r="B71" s="150" t="s">
        <v>897</v>
      </c>
      <c r="C71" s="150" t="s">
        <v>1634</v>
      </c>
    </row>
    <row r="72" spans="1:3" x14ac:dyDescent="0.25">
      <c r="A72" s="150" t="s">
        <v>2824</v>
      </c>
      <c r="B72" s="150" t="s">
        <v>897</v>
      </c>
      <c r="C72" s="150" t="s">
        <v>1619</v>
      </c>
    </row>
    <row r="73" spans="1:3" x14ac:dyDescent="0.25">
      <c r="A73" s="150" t="s">
        <v>2824</v>
      </c>
      <c r="B73" s="150" t="s">
        <v>897</v>
      </c>
      <c r="C73" s="150" t="s">
        <v>1612</v>
      </c>
    </row>
    <row r="74" spans="1:3" x14ac:dyDescent="0.25">
      <c r="A74" s="150" t="s">
        <v>2824</v>
      </c>
      <c r="B74" s="150" t="s">
        <v>897</v>
      </c>
      <c r="C74" s="150" t="s">
        <v>1639</v>
      </c>
    </row>
    <row r="75" spans="1:3" ht="30" x14ac:dyDescent="0.25">
      <c r="A75" s="150" t="s">
        <v>2824</v>
      </c>
      <c r="B75" s="150" t="s">
        <v>897</v>
      </c>
      <c r="C75" s="150" t="s">
        <v>1636</v>
      </c>
    </row>
    <row r="76" spans="1:3" x14ac:dyDescent="0.25">
      <c r="A76" s="150" t="s">
        <v>2824</v>
      </c>
      <c r="B76" s="150" t="s">
        <v>897</v>
      </c>
      <c r="C76" s="150" t="s">
        <v>992</v>
      </c>
    </row>
    <row r="77" spans="1:3" x14ac:dyDescent="0.25">
      <c r="A77" s="150" t="s">
        <v>2824</v>
      </c>
      <c r="B77" s="150" t="s">
        <v>897</v>
      </c>
      <c r="C77" s="150" t="s">
        <v>1644</v>
      </c>
    </row>
    <row r="78" spans="1:3" x14ac:dyDescent="0.25">
      <c r="A78" s="150" t="s">
        <v>2824</v>
      </c>
      <c r="B78" s="150" t="s">
        <v>897</v>
      </c>
      <c r="C78" s="150" t="s">
        <v>1653</v>
      </c>
    </row>
    <row r="79" spans="1:3" x14ac:dyDescent="0.25">
      <c r="A79" s="150" t="s">
        <v>2824</v>
      </c>
      <c r="B79" s="150" t="s">
        <v>897</v>
      </c>
      <c r="C79" s="150" t="s">
        <v>1630</v>
      </c>
    </row>
    <row r="80" spans="1:3" x14ac:dyDescent="0.25">
      <c r="A80" s="150" t="s">
        <v>2824</v>
      </c>
      <c r="B80" s="150" t="s">
        <v>897</v>
      </c>
      <c r="C80" s="150" t="s">
        <v>1624</v>
      </c>
    </row>
    <row r="81" spans="1:3" ht="30" x14ac:dyDescent="0.25">
      <c r="A81" s="150" t="s">
        <v>2824</v>
      </c>
      <c r="B81" s="150" t="s">
        <v>897</v>
      </c>
      <c r="C81" s="150" t="s">
        <v>1611</v>
      </c>
    </row>
    <row r="82" spans="1:3" x14ac:dyDescent="0.25">
      <c r="A82" s="150" t="s">
        <v>2824</v>
      </c>
      <c r="B82" s="150" t="s">
        <v>897</v>
      </c>
      <c r="C82" s="150" t="s">
        <v>1646</v>
      </c>
    </row>
    <row r="83" spans="1:3" x14ac:dyDescent="0.25">
      <c r="A83" s="150" t="s">
        <v>2824</v>
      </c>
      <c r="B83" s="150" t="s">
        <v>897</v>
      </c>
      <c r="C83" s="150" t="s">
        <v>1641</v>
      </c>
    </row>
    <row r="84" spans="1:3" x14ac:dyDescent="0.25">
      <c r="A84" s="150" t="s">
        <v>2824</v>
      </c>
      <c r="B84" s="150" t="s">
        <v>897</v>
      </c>
      <c r="C84" s="150" t="s">
        <v>1608</v>
      </c>
    </row>
    <row r="85" spans="1:3" ht="30" x14ac:dyDescent="0.25">
      <c r="A85" s="150" t="s">
        <v>2824</v>
      </c>
      <c r="B85" s="150" t="s">
        <v>897</v>
      </c>
      <c r="C85" s="150" t="s">
        <v>1650</v>
      </c>
    </row>
    <row r="86" spans="1:3" x14ac:dyDescent="0.25">
      <c r="A86" s="150" t="s">
        <v>2824</v>
      </c>
      <c r="B86" s="150" t="s">
        <v>897</v>
      </c>
      <c r="C86" s="150" t="s">
        <v>1620</v>
      </c>
    </row>
    <row r="87" spans="1:3" x14ac:dyDescent="0.25">
      <c r="A87" s="150" t="s">
        <v>2824</v>
      </c>
      <c r="B87" s="150" t="s">
        <v>897</v>
      </c>
      <c r="C87" s="150" t="s">
        <v>1601</v>
      </c>
    </row>
    <row r="88" spans="1:3" x14ac:dyDescent="0.25">
      <c r="A88" s="150" t="s">
        <v>2824</v>
      </c>
      <c r="B88" s="150" t="s">
        <v>897</v>
      </c>
      <c r="C88" s="150" t="s">
        <v>1616</v>
      </c>
    </row>
    <row r="89" spans="1:3" x14ac:dyDescent="0.25">
      <c r="A89" s="150" t="s">
        <v>2826</v>
      </c>
      <c r="B89" s="150" t="s">
        <v>897</v>
      </c>
      <c r="C89" s="150" t="s">
        <v>1586</v>
      </c>
    </row>
    <row r="90" spans="1:3" ht="30" x14ac:dyDescent="0.25">
      <c r="A90" s="150" t="s">
        <v>2826</v>
      </c>
      <c r="B90" s="150" t="s">
        <v>897</v>
      </c>
      <c r="C90" s="150" t="s">
        <v>1563</v>
      </c>
    </row>
    <row r="91" spans="1:3" x14ac:dyDescent="0.25">
      <c r="A91" s="150" t="s">
        <v>2826</v>
      </c>
      <c r="B91" s="150" t="s">
        <v>897</v>
      </c>
      <c r="C91" s="150" t="s">
        <v>1577</v>
      </c>
    </row>
    <row r="92" spans="1:3" ht="30" x14ac:dyDescent="0.25">
      <c r="A92" s="150" t="s">
        <v>2826</v>
      </c>
      <c r="B92" s="150" t="s">
        <v>897</v>
      </c>
      <c r="C92" s="150" t="s">
        <v>1670</v>
      </c>
    </row>
    <row r="93" spans="1:3" x14ac:dyDescent="0.25">
      <c r="A93" s="150" t="s">
        <v>2826</v>
      </c>
      <c r="B93" s="150" t="s">
        <v>897</v>
      </c>
      <c r="C93" s="150" t="s">
        <v>990</v>
      </c>
    </row>
    <row r="94" spans="1:3" x14ac:dyDescent="0.25">
      <c r="A94" s="150" t="s">
        <v>2826</v>
      </c>
      <c r="B94" s="150" t="s">
        <v>897</v>
      </c>
      <c r="C94" s="150" t="s">
        <v>1657</v>
      </c>
    </row>
    <row r="95" spans="1:3" x14ac:dyDescent="0.25">
      <c r="A95" s="150" t="s">
        <v>2826</v>
      </c>
      <c r="B95" s="150" t="s">
        <v>897</v>
      </c>
      <c r="C95" s="150" t="s">
        <v>1569</v>
      </c>
    </row>
    <row r="96" spans="1:3" x14ac:dyDescent="0.25">
      <c r="A96" s="150" t="s">
        <v>2826</v>
      </c>
      <c r="B96" s="150" t="s">
        <v>897</v>
      </c>
      <c r="C96" s="150" t="s">
        <v>1587</v>
      </c>
    </row>
    <row r="97" spans="1:3" x14ac:dyDescent="0.25">
      <c r="A97" s="150" t="s">
        <v>2826</v>
      </c>
      <c r="B97" s="150" t="s">
        <v>897</v>
      </c>
      <c r="C97" s="150" t="s">
        <v>1666</v>
      </c>
    </row>
    <row r="98" spans="1:3" x14ac:dyDescent="0.25">
      <c r="A98" s="150" t="s">
        <v>2826</v>
      </c>
      <c r="B98" s="150" t="s">
        <v>897</v>
      </c>
      <c r="C98" s="150" t="s">
        <v>1668</v>
      </c>
    </row>
    <row r="99" spans="1:3" x14ac:dyDescent="0.25">
      <c r="A99" s="150" t="s">
        <v>2826</v>
      </c>
      <c r="B99" s="150" t="s">
        <v>897</v>
      </c>
      <c r="C99" s="150" t="s">
        <v>1660</v>
      </c>
    </row>
    <row r="100" spans="1:3" x14ac:dyDescent="0.25">
      <c r="A100" s="150" t="s">
        <v>2829</v>
      </c>
      <c r="B100" s="150" t="s">
        <v>897</v>
      </c>
      <c r="C100" s="150" t="s">
        <v>1665</v>
      </c>
    </row>
    <row r="101" spans="1:3" x14ac:dyDescent="0.25">
      <c r="A101" s="150" t="s">
        <v>2829</v>
      </c>
      <c r="B101" s="150" t="s">
        <v>897</v>
      </c>
      <c r="C101" s="150" t="s">
        <v>1627</v>
      </c>
    </row>
    <row r="102" spans="1:3" x14ac:dyDescent="0.25">
      <c r="A102" s="150" t="s">
        <v>2829</v>
      </c>
      <c r="B102" s="150" t="s">
        <v>897</v>
      </c>
      <c r="C102" s="150" t="s">
        <v>1632</v>
      </c>
    </row>
    <row r="103" spans="1:3" x14ac:dyDescent="0.25">
      <c r="A103" s="150" t="s">
        <v>2829</v>
      </c>
      <c r="B103" s="150" t="s">
        <v>897</v>
      </c>
      <c r="C103" s="150" t="s">
        <v>1625</v>
      </c>
    </row>
    <row r="104" spans="1:3" x14ac:dyDescent="0.25">
      <c r="A104" s="150" t="s">
        <v>2829</v>
      </c>
      <c r="B104" s="150" t="s">
        <v>897</v>
      </c>
      <c r="C104" s="150" t="s">
        <v>1662</v>
      </c>
    </row>
    <row r="105" spans="1:3" ht="30" x14ac:dyDescent="0.25">
      <c r="A105" s="150" t="s">
        <v>2829</v>
      </c>
      <c r="B105" s="150" t="s">
        <v>897</v>
      </c>
      <c r="C105" s="150" t="s">
        <v>1663</v>
      </c>
    </row>
    <row r="106" spans="1:3" x14ac:dyDescent="0.25">
      <c r="A106" s="150" t="s">
        <v>2829</v>
      </c>
      <c r="B106" s="150" t="s">
        <v>897</v>
      </c>
      <c r="C106" s="150" t="s">
        <v>1642</v>
      </c>
    </row>
    <row r="107" spans="1:3" ht="30" x14ac:dyDescent="0.25">
      <c r="A107" s="150" t="s">
        <v>2829</v>
      </c>
      <c r="B107" s="150" t="s">
        <v>897</v>
      </c>
      <c r="C107" s="150" t="s">
        <v>2930</v>
      </c>
    </row>
    <row r="108" spans="1:3" hidden="1" x14ac:dyDescent="0.25">
      <c r="A108" s="150" t="s">
        <v>2825</v>
      </c>
      <c r="B108" s="150" t="s">
        <v>897</v>
      </c>
      <c r="C108" s="150"/>
    </row>
    <row r="109" spans="1:3" hidden="1" x14ac:dyDescent="0.25">
      <c r="A109" s="150" t="s">
        <v>2825</v>
      </c>
      <c r="B109" s="150" t="s">
        <v>897</v>
      </c>
      <c r="C109" s="150"/>
    </row>
    <row r="110" spans="1:3" hidden="1" x14ac:dyDescent="0.25">
      <c r="A110" s="150" t="s">
        <v>2825</v>
      </c>
      <c r="B110" s="150" t="s">
        <v>897</v>
      </c>
      <c r="C110" s="150"/>
    </row>
    <row r="111" spans="1:3" hidden="1" x14ac:dyDescent="0.25">
      <c r="A111" s="150" t="s">
        <v>2825</v>
      </c>
      <c r="B111" s="150" t="s">
        <v>897</v>
      </c>
      <c r="C111" s="150"/>
    </row>
    <row r="112" spans="1:3" hidden="1" x14ac:dyDescent="0.25">
      <c r="A112" s="150" t="s">
        <v>2825</v>
      </c>
      <c r="B112" s="150" t="s">
        <v>897</v>
      </c>
      <c r="C112" s="150"/>
    </row>
    <row r="113" spans="1:3" hidden="1" x14ac:dyDescent="0.25">
      <c r="A113" s="150" t="s">
        <v>2825</v>
      </c>
      <c r="B113" s="150" t="s">
        <v>897</v>
      </c>
      <c r="C113" s="150"/>
    </row>
    <row r="114" spans="1:3" hidden="1" x14ac:dyDescent="0.25">
      <c r="A114" s="150" t="s">
        <v>2825</v>
      </c>
      <c r="B114" s="150" t="s">
        <v>897</v>
      </c>
      <c r="C114" s="150"/>
    </row>
    <row r="115" spans="1:3" hidden="1" x14ac:dyDescent="0.25">
      <c r="A115" s="150" t="s">
        <v>2825</v>
      </c>
      <c r="B115" s="150" t="s">
        <v>897</v>
      </c>
      <c r="C115" s="150"/>
    </row>
    <row r="116" spans="1:3" hidden="1" x14ac:dyDescent="0.25">
      <c r="A116" s="150" t="s">
        <v>2825</v>
      </c>
      <c r="B116" s="150" t="s">
        <v>897</v>
      </c>
      <c r="C116" s="150"/>
    </row>
    <row r="117" spans="1:3" hidden="1" x14ac:dyDescent="0.25">
      <c r="A117" s="150" t="s">
        <v>2825</v>
      </c>
      <c r="B117" s="150" t="s">
        <v>897</v>
      </c>
      <c r="C117" s="150"/>
    </row>
    <row r="118" spans="1:3" hidden="1" x14ac:dyDescent="0.25">
      <c r="A118" s="150" t="s">
        <v>2825</v>
      </c>
      <c r="B118" s="150" t="s">
        <v>897</v>
      </c>
      <c r="C118" s="150"/>
    </row>
    <row r="119" spans="1:3" hidden="1" x14ac:dyDescent="0.25">
      <c r="A119" s="150" t="s">
        <v>2823</v>
      </c>
      <c r="B119" s="150" t="s">
        <v>897</v>
      </c>
      <c r="C119" s="150"/>
    </row>
    <row r="120" spans="1:3" hidden="1" x14ac:dyDescent="0.25">
      <c r="A120" s="150" t="s">
        <v>2823</v>
      </c>
      <c r="B120" s="150" t="s">
        <v>897</v>
      </c>
      <c r="C120" s="150"/>
    </row>
    <row r="121" spans="1:3" hidden="1" x14ac:dyDescent="0.25">
      <c r="A121" s="150" t="s">
        <v>2823</v>
      </c>
      <c r="B121" s="150" t="s">
        <v>897</v>
      </c>
      <c r="C121" s="150"/>
    </row>
    <row r="122" spans="1:3" hidden="1" x14ac:dyDescent="0.25">
      <c r="A122" s="150" t="s">
        <v>2823</v>
      </c>
      <c r="B122" s="150" t="s">
        <v>897</v>
      </c>
      <c r="C122" s="150"/>
    </row>
    <row r="123" spans="1:3" hidden="1" x14ac:dyDescent="0.25">
      <c r="A123" s="150" t="s">
        <v>2823</v>
      </c>
      <c r="B123" s="150" t="s">
        <v>897</v>
      </c>
      <c r="C123" s="150"/>
    </row>
    <row r="124" spans="1:3" hidden="1" x14ac:dyDescent="0.25">
      <c r="A124" s="150" t="s">
        <v>2823</v>
      </c>
      <c r="B124" s="150" t="s">
        <v>897</v>
      </c>
      <c r="C124" s="150"/>
    </row>
    <row r="125" spans="1:3" hidden="1" x14ac:dyDescent="0.25">
      <c r="A125" s="150" t="s">
        <v>2823</v>
      </c>
      <c r="B125" s="150" t="s">
        <v>897</v>
      </c>
      <c r="C125" s="150"/>
    </row>
    <row r="126" spans="1:3" hidden="1" x14ac:dyDescent="0.25">
      <c r="A126" s="150" t="s">
        <v>2823</v>
      </c>
      <c r="B126" s="150" t="s">
        <v>897</v>
      </c>
      <c r="C126" s="150"/>
    </row>
    <row r="127" spans="1:3" hidden="1" x14ac:dyDescent="0.25">
      <c r="A127" s="150" t="s">
        <v>2823</v>
      </c>
      <c r="B127" s="150" t="s">
        <v>897</v>
      </c>
      <c r="C127" s="150"/>
    </row>
    <row r="128" spans="1:3" hidden="1" x14ac:dyDescent="0.25">
      <c r="A128" s="150" t="s">
        <v>2823</v>
      </c>
      <c r="B128" s="150" t="s">
        <v>897</v>
      </c>
      <c r="C128" s="150"/>
    </row>
    <row r="129" spans="1:3" hidden="1" x14ac:dyDescent="0.25">
      <c r="A129" s="150" t="s">
        <v>2823</v>
      </c>
      <c r="B129" s="150" t="s">
        <v>897</v>
      </c>
      <c r="C129" s="150"/>
    </row>
    <row r="130" spans="1:3" hidden="1" x14ac:dyDescent="0.25">
      <c r="A130" s="150" t="s">
        <v>2828</v>
      </c>
      <c r="B130" s="150" t="s">
        <v>897</v>
      </c>
      <c r="C130" s="150"/>
    </row>
    <row r="131" spans="1:3" hidden="1" x14ac:dyDescent="0.25">
      <c r="A131" s="150" t="s">
        <v>2828</v>
      </c>
      <c r="B131" s="150" t="s">
        <v>897</v>
      </c>
      <c r="C131" s="150"/>
    </row>
    <row r="132" spans="1:3" hidden="1" x14ac:dyDescent="0.25">
      <c r="A132" s="150" t="s">
        <v>2828</v>
      </c>
      <c r="B132" s="150" t="s">
        <v>897</v>
      </c>
      <c r="C132" s="150"/>
    </row>
    <row r="133" spans="1:3" hidden="1" x14ac:dyDescent="0.25">
      <c r="A133" s="150" t="s">
        <v>2828</v>
      </c>
      <c r="B133" s="150" t="s">
        <v>897</v>
      </c>
      <c r="C133" s="150"/>
    </row>
    <row r="134" spans="1:3" hidden="1" x14ac:dyDescent="0.25">
      <c r="A134" s="150" t="s">
        <v>2828</v>
      </c>
      <c r="B134" s="150" t="s">
        <v>897</v>
      </c>
      <c r="C134" s="150"/>
    </row>
    <row r="135" spans="1:3" hidden="1" x14ac:dyDescent="0.25">
      <c r="A135" s="150" t="s">
        <v>2828</v>
      </c>
      <c r="B135" s="150" t="s">
        <v>897</v>
      </c>
      <c r="C135" s="150"/>
    </row>
    <row r="136" spans="1:3" hidden="1" x14ac:dyDescent="0.25">
      <c r="A136" s="150" t="s">
        <v>2828</v>
      </c>
      <c r="B136" s="150" t="s">
        <v>897</v>
      </c>
      <c r="C136" s="150"/>
    </row>
    <row r="137" spans="1:3" hidden="1" x14ac:dyDescent="0.25">
      <c r="A137" s="150" t="s">
        <v>2828</v>
      </c>
      <c r="B137" s="150" t="s">
        <v>897</v>
      </c>
      <c r="C137" s="150"/>
    </row>
    <row r="138" spans="1:3" hidden="1" x14ac:dyDescent="0.25">
      <c r="A138" s="150" t="s">
        <v>2828</v>
      </c>
      <c r="B138" s="150" t="s">
        <v>897</v>
      </c>
      <c r="C138" s="150"/>
    </row>
    <row r="139" spans="1:3" hidden="1" x14ac:dyDescent="0.25">
      <c r="A139" s="150" t="s">
        <v>2828</v>
      </c>
      <c r="B139" s="150" t="s">
        <v>897</v>
      </c>
      <c r="C139" s="150"/>
    </row>
    <row r="140" spans="1:3" hidden="1" x14ac:dyDescent="0.25">
      <c r="A140" s="150" t="s">
        <v>2828</v>
      </c>
      <c r="B140" s="150" t="s">
        <v>897</v>
      </c>
      <c r="C140" s="150"/>
    </row>
    <row r="141" spans="1:3" hidden="1" x14ac:dyDescent="0.25">
      <c r="A141" s="150" t="s">
        <v>2828</v>
      </c>
      <c r="B141" s="150" t="s">
        <v>897</v>
      </c>
      <c r="C141" s="150"/>
    </row>
    <row r="142" spans="1:3" hidden="1" x14ac:dyDescent="0.25">
      <c r="A142" s="150" t="s">
        <v>2828</v>
      </c>
      <c r="B142" s="150" t="s">
        <v>897</v>
      </c>
      <c r="C142" s="150"/>
    </row>
    <row r="143" spans="1:3" hidden="1" x14ac:dyDescent="0.25">
      <c r="A143" s="150" t="s">
        <v>2828</v>
      </c>
      <c r="B143" s="150" t="s">
        <v>897</v>
      </c>
      <c r="C143" s="150"/>
    </row>
    <row r="144" spans="1:3" hidden="1" x14ac:dyDescent="0.25">
      <c r="A144" s="150" t="s">
        <v>2828</v>
      </c>
      <c r="B144" s="150" t="s">
        <v>897</v>
      </c>
      <c r="C144" s="150"/>
    </row>
    <row r="145" spans="1:3" hidden="1" x14ac:dyDescent="0.25">
      <c r="A145" s="150" t="s">
        <v>2828</v>
      </c>
      <c r="B145" s="150" t="s">
        <v>897</v>
      </c>
      <c r="C145" s="150"/>
    </row>
    <row r="146" spans="1:3" hidden="1" x14ac:dyDescent="0.25">
      <c r="A146" s="150" t="s">
        <v>2828</v>
      </c>
      <c r="B146" s="150" t="s">
        <v>897</v>
      </c>
      <c r="C146" s="150"/>
    </row>
    <row r="147" spans="1:3" hidden="1" x14ac:dyDescent="0.25">
      <c r="A147" s="150" t="s">
        <v>2828</v>
      </c>
      <c r="B147" s="150" t="s">
        <v>897</v>
      </c>
      <c r="C147" s="150"/>
    </row>
    <row r="148" spans="1:3" hidden="1" x14ac:dyDescent="0.25">
      <c r="A148" s="150" t="s">
        <v>2828</v>
      </c>
      <c r="B148" s="150" t="s">
        <v>897</v>
      </c>
      <c r="C148" s="150"/>
    </row>
    <row r="149" spans="1:3" ht="45" hidden="1" x14ac:dyDescent="0.25">
      <c r="A149" s="150" t="s">
        <v>2827</v>
      </c>
      <c r="B149" s="150" t="s">
        <v>897</v>
      </c>
      <c r="C149" s="150"/>
    </row>
    <row r="150" spans="1:3" ht="45" hidden="1" x14ac:dyDescent="0.25">
      <c r="A150" s="150" t="s">
        <v>2827</v>
      </c>
      <c r="B150" s="150" t="s">
        <v>897</v>
      </c>
      <c r="C150" s="150"/>
    </row>
    <row r="151" spans="1:3" ht="45" hidden="1" x14ac:dyDescent="0.25">
      <c r="A151" s="150" t="s">
        <v>2827</v>
      </c>
      <c r="B151" s="150" t="s">
        <v>897</v>
      </c>
      <c r="C151" s="150"/>
    </row>
    <row r="152" spans="1:3" ht="45" hidden="1" x14ac:dyDescent="0.25">
      <c r="A152" s="150" t="s">
        <v>2827</v>
      </c>
      <c r="B152" s="150" t="s">
        <v>897</v>
      </c>
      <c r="C152" s="150"/>
    </row>
    <row r="153" spans="1:3" ht="45" hidden="1" x14ac:dyDescent="0.25">
      <c r="A153" s="150" t="s">
        <v>2827</v>
      </c>
      <c r="B153" s="150" t="s">
        <v>897</v>
      </c>
      <c r="C153" s="150"/>
    </row>
    <row r="154" spans="1:3" ht="45" hidden="1" x14ac:dyDescent="0.25">
      <c r="A154" s="150" t="s">
        <v>2827</v>
      </c>
      <c r="B154" s="150" t="s">
        <v>897</v>
      </c>
      <c r="C154" s="150"/>
    </row>
    <row r="155" spans="1:3" ht="45" hidden="1" x14ac:dyDescent="0.25">
      <c r="A155" s="150" t="s">
        <v>2827</v>
      </c>
      <c r="B155" s="150" t="s">
        <v>897</v>
      </c>
      <c r="C155" s="150"/>
    </row>
    <row r="156" spans="1:3" ht="45" hidden="1" x14ac:dyDescent="0.25">
      <c r="A156" s="150" t="s">
        <v>2827</v>
      </c>
      <c r="B156" s="150" t="s">
        <v>897</v>
      </c>
      <c r="C156" s="150"/>
    </row>
    <row r="157" spans="1:3" ht="45" hidden="1" x14ac:dyDescent="0.25">
      <c r="A157" s="150" t="s">
        <v>2827</v>
      </c>
      <c r="B157" s="150" t="s">
        <v>897</v>
      </c>
      <c r="C157" s="150"/>
    </row>
    <row r="158" spans="1:3" ht="45" hidden="1" x14ac:dyDescent="0.25">
      <c r="A158" s="150" t="s">
        <v>2827</v>
      </c>
      <c r="B158" s="150" t="s">
        <v>897</v>
      </c>
      <c r="C158" s="150"/>
    </row>
    <row r="159" spans="1:3" ht="45" hidden="1" x14ac:dyDescent="0.25">
      <c r="A159" s="150" t="s">
        <v>2827</v>
      </c>
      <c r="B159" s="150" t="s">
        <v>897</v>
      </c>
      <c r="C159" s="150"/>
    </row>
    <row r="160" spans="1:3" ht="45" hidden="1" x14ac:dyDescent="0.25">
      <c r="A160" s="150" t="s">
        <v>2827</v>
      </c>
      <c r="B160" s="150" t="s">
        <v>897</v>
      </c>
      <c r="C160" s="150"/>
    </row>
    <row r="161" spans="1:3" ht="45" hidden="1" x14ac:dyDescent="0.25">
      <c r="A161" s="150" t="s">
        <v>2827</v>
      </c>
      <c r="B161" s="150" t="s">
        <v>897</v>
      </c>
      <c r="C161" s="150"/>
    </row>
    <row r="162" spans="1:3" ht="45" hidden="1" x14ac:dyDescent="0.25">
      <c r="A162" s="150" t="s">
        <v>2827</v>
      </c>
      <c r="B162" s="150" t="s">
        <v>897</v>
      </c>
      <c r="C162" s="150"/>
    </row>
    <row r="163" spans="1:3" ht="45" hidden="1" x14ac:dyDescent="0.25">
      <c r="A163" s="150" t="s">
        <v>2827</v>
      </c>
      <c r="B163" s="150" t="s">
        <v>897</v>
      </c>
      <c r="C163" s="150"/>
    </row>
    <row r="164" spans="1:3" ht="45" hidden="1" x14ac:dyDescent="0.25">
      <c r="A164" s="150" t="s">
        <v>2827</v>
      </c>
      <c r="B164" s="150" t="s">
        <v>897</v>
      </c>
      <c r="C164" s="150"/>
    </row>
    <row r="165" spans="1:3" ht="45" hidden="1" x14ac:dyDescent="0.25">
      <c r="A165" s="150" t="s">
        <v>2827</v>
      </c>
      <c r="B165" s="150" t="s">
        <v>897</v>
      </c>
      <c r="C165" s="150"/>
    </row>
    <row r="166" spans="1:3" ht="45" hidden="1" x14ac:dyDescent="0.25">
      <c r="A166" s="150" t="s">
        <v>2827</v>
      </c>
      <c r="B166" s="150" t="s">
        <v>897</v>
      </c>
      <c r="C166" s="150"/>
    </row>
    <row r="167" spans="1:3" hidden="1" x14ac:dyDescent="0.25">
      <c r="A167" s="150" t="s">
        <v>2828</v>
      </c>
      <c r="B167" s="150" t="s">
        <v>897</v>
      </c>
      <c r="C167" s="150"/>
    </row>
    <row r="168" spans="1:3" hidden="1" x14ac:dyDescent="0.25">
      <c r="A168" s="150" t="s">
        <v>2828</v>
      </c>
      <c r="B168" s="150" t="s">
        <v>897</v>
      </c>
      <c r="C168" s="150"/>
    </row>
    <row r="169" spans="1:3" hidden="1" x14ac:dyDescent="0.25">
      <c r="A169" s="150" t="s">
        <v>2828</v>
      </c>
      <c r="B169" s="150" t="s">
        <v>897</v>
      </c>
      <c r="C169" s="150"/>
    </row>
    <row r="170" spans="1:3" hidden="1" x14ac:dyDescent="0.25">
      <c r="A170" s="150" t="s">
        <v>2828</v>
      </c>
      <c r="B170" s="150" t="s">
        <v>897</v>
      </c>
      <c r="C170" s="150"/>
    </row>
    <row r="171" spans="1:3" hidden="1" x14ac:dyDescent="0.25">
      <c r="A171" s="150" t="s">
        <v>2828</v>
      </c>
      <c r="B171" s="150" t="s">
        <v>897</v>
      </c>
      <c r="C171" s="150"/>
    </row>
    <row r="172" spans="1:3" hidden="1" x14ac:dyDescent="0.25">
      <c r="A172" s="150" t="s">
        <v>2828</v>
      </c>
      <c r="B172" s="150" t="s">
        <v>897</v>
      </c>
      <c r="C172" s="150"/>
    </row>
    <row r="173" spans="1:3" hidden="1" x14ac:dyDescent="0.25">
      <c r="A173" s="150" t="s">
        <v>2828</v>
      </c>
      <c r="B173" s="150" t="s">
        <v>897</v>
      </c>
      <c r="C173" s="150"/>
    </row>
    <row r="174" spans="1:3" hidden="1" x14ac:dyDescent="0.25">
      <c r="A174" s="150" t="s">
        <v>2824</v>
      </c>
      <c r="B174" s="150" t="s">
        <v>897</v>
      </c>
      <c r="C174" s="150"/>
    </row>
    <row r="175" spans="1:3" hidden="1" x14ac:dyDescent="0.25">
      <c r="A175" s="150" t="s">
        <v>2824</v>
      </c>
      <c r="B175" s="150" t="s">
        <v>897</v>
      </c>
      <c r="C175" s="150"/>
    </row>
    <row r="176" spans="1:3" hidden="1" x14ac:dyDescent="0.25">
      <c r="A176" s="150" t="s">
        <v>2824</v>
      </c>
      <c r="B176" s="150" t="s">
        <v>897</v>
      </c>
      <c r="C176" s="150"/>
    </row>
    <row r="177" spans="1:3" hidden="1" x14ac:dyDescent="0.25">
      <c r="A177" s="150" t="s">
        <v>2824</v>
      </c>
      <c r="B177" s="150" t="s">
        <v>897</v>
      </c>
      <c r="C177" s="150"/>
    </row>
    <row r="178" spans="1:3" hidden="1" x14ac:dyDescent="0.25">
      <c r="A178" s="150" t="s">
        <v>2826</v>
      </c>
      <c r="B178" s="150" t="s">
        <v>897</v>
      </c>
      <c r="C178" s="150"/>
    </row>
    <row r="179" spans="1:3" hidden="1" x14ac:dyDescent="0.25">
      <c r="A179" s="150" t="s">
        <v>2826</v>
      </c>
      <c r="B179" s="150" t="s">
        <v>897</v>
      </c>
      <c r="C179" s="150"/>
    </row>
    <row r="180" spans="1:3" hidden="1" x14ac:dyDescent="0.25">
      <c r="A180" s="150" t="s">
        <v>2826</v>
      </c>
      <c r="B180" s="150" t="s">
        <v>897</v>
      </c>
      <c r="C180" s="150"/>
    </row>
    <row r="181" spans="1:3" hidden="1" x14ac:dyDescent="0.25">
      <c r="A181" s="150" t="s">
        <v>2826</v>
      </c>
      <c r="B181" s="150" t="s">
        <v>897</v>
      </c>
      <c r="C181" s="150"/>
    </row>
    <row r="182" spans="1:3" hidden="1" x14ac:dyDescent="0.25">
      <c r="A182" s="150" t="s">
        <v>2826</v>
      </c>
      <c r="B182" s="150" t="s">
        <v>897</v>
      </c>
      <c r="C182" s="150"/>
    </row>
    <row r="183" spans="1:3" hidden="1" x14ac:dyDescent="0.25">
      <c r="A183" s="150" t="s">
        <v>2826</v>
      </c>
      <c r="B183" s="150" t="s">
        <v>897</v>
      </c>
      <c r="C183" s="150"/>
    </row>
    <row r="184" spans="1:3" hidden="1" x14ac:dyDescent="0.25">
      <c r="A184" s="150" t="s">
        <v>2826</v>
      </c>
      <c r="B184" s="150" t="s">
        <v>897</v>
      </c>
      <c r="C184" s="150"/>
    </row>
    <row r="185" spans="1:3" hidden="1" x14ac:dyDescent="0.25">
      <c r="A185" s="150" t="s">
        <v>2826</v>
      </c>
      <c r="B185" s="150" t="s">
        <v>897</v>
      </c>
      <c r="C185" s="150"/>
    </row>
    <row r="186" spans="1:3" hidden="1" x14ac:dyDescent="0.25">
      <c r="A186" s="150" t="s">
        <v>2826</v>
      </c>
      <c r="B186" s="150" t="s">
        <v>897</v>
      </c>
      <c r="C186" s="150"/>
    </row>
    <row r="187" spans="1:3" hidden="1" x14ac:dyDescent="0.25">
      <c r="A187" s="150" t="s">
        <v>2826</v>
      </c>
      <c r="B187" s="150" t="s">
        <v>897</v>
      </c>
      <c r="C187" s="150"/>
    </row>
    <row r="188" spans="1:3" hidden="1" x14ac:dyDescent="0.25">
      <c r="A188" s="150" t="s">
        <v>2826</v>
      </c>
      <c r="B188" s="150" t="s">
        <v>897</v>
      </c>
      <c r="C188" s="150"/>
    </row>
    <row r="189" spans="1:3" hidden="1" x14ac:dyDescent="0.25">
      <c r="A189" s="150" t="s">
        <v>2826</v>
      </c>
      <c r="B189" s="150" t="s">
        <v>897</v>
      </c>
      <c r="C189" s="150"/>
    </row>
    <row r="190" spans="1:3" hidden="1" x14ac:dyDescent="0.25">
      <c r="A190" s="150" t="s">
        <v>2825</v>
      </c>
      <c r="B190" s="150" t="s">
        <v>897</v>
      </c>
      <c r="C190" s="150"/>
    </row>
    <row r="191" spans="1:3" hidden="1" x14ac:dyDescent="0.25">
      <c r="A191" s="150" t="s">
        <v>2825</v>
      </c>
      <c r="B191" s="150" t="s">
        <v>897</v>
      </c>
      <c r="C191" s="150"/>
    </row>
    <row r="192" spans="1:3" hidden="1" x14ac:dyDescent="0.25">
      <c r="A192" s="150" t="s">
        <v>2826</v>
      </c>
      <c r="B192" s="150" t="s">
        <v>897</v>
      </c>
      <c r="C192" s="150"/>
    </row>
    <row r="193" spans="1:3" hidden="1" x14ac:dyDescent="0.25">
      <c r="A193" s="150" t="s">
        <v>2826</v>
      </c>
      <c r="B193" s="150" t="s">
        <v>897</v>
      </c>
      <c r="C193" s="150"/>
    </row>
    <row r="194" spans="1:3" hidden="1" x14ac:dyDescent="0.25">
      <c r="A194" s="150" t="s">
        <v>2826</v>
      </c>
      <c r="B194" s="150" t="s">
        <v>897</v>
      </c>
      <c r="C194" s="150"/>
    </row>
    <row r="195" spans="1:3" hidden="1" x14ac:dyDescent="0.25">
      <c r="A195" s="150" t="s">
        <v>2829</v>
      </c>
      <c r="B195" s="150" t="s">
        <v>897</v>
      </c>
      <c r="C195" s="150"/>
    </row>
    <row r="196" spans="1:3" hidden="1" x14ac:dyDescent="0.25">
      <c r="A196" s="150" t="s">
        <v>2829</v>
      </c>
      <c r="B196" s="150" t="s">
        <v>897</v>
      </c>
      <c r="C196" s="150"/>
    </row>
    <row r="197" spans="1:3" hidden="1" x14ac:dyDescent="0.25">
      <c r="A197" s="150" t="s">
        <v>2829</v>
      </c>
      <c r="B197" s="150" t="s">
        <v>897</v>
      </c>
      <c r="C197" s="150"/>
    </row>
    <row r="198" spans="1:3" hidden="1" x14ac:dyDescent="0.25">
      <c r="A198" s="150" t="s">
        <v>2829</v>
      </c>
      <c r="B198" s="150" t="s">
        <v>897</v>
      </c>
      <c r="C198" s="150"/>
    </row>
    <row r="199" spans="1:3" hidden="1" x14ac:dyDescent="0.25">
      <c r="A199" s="150" t="s">
        <v>2829</v>
      </c>
      <c r="B199" s="150" t="s">
        <v>897</v>
      </c>
      <c r="C199" s="150"/>
    </row>
    <row r="200" spans="1:3" hidden="1" x14ac:dyDescent="0.25">
      <c r="A200" s="150" t="s">
        <v>2829</v>
      </c>
      <c r="B200" s="150" t="s">
        <v>897</v>
      </c>
      <c r="C200" s="150"/>
    </row>
    <row r="201" spans="1:3" hidden="1" x14ac:dyDescent="0.25">
      <c r="A201" s="150" t="s">
        <v>2829</v>
      </c>
      <c r="B201" s="150" t="s">
        <v>897</v>
      </c>
      <c r="C201" s="150"/>
    </row>
    <row r="202" spans="1:3" hidden="1" x14ac:dyDescent="0.25">
      <c r="A202" s="150" t="s">
        <v>2829</v>
      </c>
      <c r="B202" s="150" t="s">
        <v>897</v>
      </c>
      <c r="C202" s="150"/>
    </row>
    <row r="203" spans="1:3" hidden="1" x14ac:dyDescent="0.25">
      <c r="A203" s="150" t="s">
        <v>2829</v>
      </c>
      <c r="B203" s="150" t="s">
        <v>897</v>
      </c>
      <c r="C203" s="150"/>
    </row>
    <row r="204" spans="1:3" hidden="1" x14ac:dyDescent="0.25">
      <c r="A204" s="150" t="s">
        <v>2829</v>
      </c>
      <c r="B204" s="150" t="s">
        <v>897</v>
      </c>
      <c r="C204" s="150"/>
    </row>
    <row r="205" spans="1:3" hidden="1" x14ac:dyDescent="0.25">
      <c r="A205" s="150" t="s">
        <v>2829</v>
      </c>
      <c r="B205" s="150" t="s">
        <v>897</v>
      </c>
      <c r="C205" s="150"/>
    </row>
    <row r="206" spans="1:3" hidden="1" x14ac:dyDescent="0.25">
      <c r="A206" s="150" t="s">
        <v>2829</v>
      </c>
      <c r="B206" s="150" t="s">
        <v>897</v>
      </c>
      <c r="C206" s="150"/>
    </row>
    <row r="207" spans="1:3" hidden="1" x14ac:dyDescent="0.25">
      <c r="A207" s="150" t="s">
        <v>2829</v>
      </c>
      <c r="B207" s="150" t="s">
        <v>897</v>
      </c>
      <c r="C207" s="150"/>
    </row>
    <row r="208" spans="1:3" hidden="1" x14ac:dyDescent="0.25">
      <c r="A208" s="150" t="s">
        <v>2829</v>
      </c>
      <c r="B208" s="150" t="s">
        <v>897</v>
      </c>
      <c r="C208" s="150"/>
    </row>
    <row r="209" spans="1:3" hidden="1" x14ac:dyDescent="0.25">
      <c r="A209" s="150" t="s">
        <v>2829</v>
      </c>
      <c r="B209" s="150" t="s">
        <v>897</v>
      </c>
      <c r="C209" s="150"/>
    </row>
    <row r="210" spans="1:3" hidden="1" x14ac:dyDescent="0.25">
      <c r="A210" s="150" t="s">
        <v>2829</v>
      </c>
      <c r="B210" s="150" t="s">
        <v>897</v>
      </c>
      <c r="C210" s="150"/>
    </row>
    <row r="211" spans="1:3" hidden="1" x14ac:dyDescent="0.25">
      <c r="A211" s="150" t="s">
        <v>2829</v>
      </c>
      <c r="B211" s="150" t="s">
        <v>897</v>
      </c>
      <c r="C211" s="150"/>
    </row>
    <row r="212" spans="1:3" hidden="1" x14ac:dyDescent="0.25">
      <c r="A212" s="150" t="s">
        <v>2829</v>
      </c>
      <c r="B212" s="150" t="s">
        <v>897</v>
      </c>
      <c r="C212" s="150"/>
    </row>
    <row r="213" spans="1:3" hidden="1" x14ac:dyDescent="0.25">
      <c r="A213" s="150" t="s">
        <v>2829</v>
      </c>
      <c r="B213" s="150" t="s">
        <v>897</v>
      </c>
      <c r="C213" s="150"/>
    </row>
    <row r="214" spans="1:3" hidden="1" x14ac:dyDescent="0.25">
      <c r="A214" s="150" t="s">
        <v>2829</v>
      </c>
      <c r="B214" s="150" t="s">
        <v>897</v>
      </c>
      <c r="C214" s="150"/>
    </row>
    <row r="215" spans="1:3" hidden="1" x14ac:dyDescent="0.25">
      <c r="A215" s="150" t="s">
        <v>2829</v>
      </c>
      <c r="B215" s="150" t="s">
        <v>897</v>
      </c>
      <c r="C215" s="150"/>
    </row>
    <row r="216" spans="1:3" hidden="1" x14ac:dyDescent="0.25">
      <c r="A216" s="150" t="s">
        <v>2829</v>
      </c>
      <c r="B216" s="150" t="s">
        <v>897</v>
      </c>
      <c r="C216" s="150"/>
    </row>
    <row r="217" spans="1:3" hidden="1" x14ac:dyDescent="0.25">
      <c r="A217" s="150" t="s">
        <v>2829</v>
      </c>
      <c r="B217" s="150" t="s">
        <v>897</v>
      </c>
      <c r="C217" s="150"/>
    </row>
    <row r="218" spans="1:3" hidden="1" x14ac:dyDescent="0.25">
      <c r="A218" s="150" t="s">
        <v>2829</v>
      </c>
      <c r="B218" s="150" t="s">
        <v>897</v>
      </c>
      <c r="C218" s="150"/>
    </row>
    <row r="219" spans="1:3" hidden="1" x14ac:dyDescent="0.25">
      <c r="A219" s="150" t="s">
        <v>2829</v>
      </c>
      <c r="B219" s="150" t="s">
        <v>897</v>
      </c>
      <c r="C219" s="150"/>
    </row>
    <row r="220" spans="1:3" hidden="1" x14ac:dyDescent="0.25">
      <c r="A220" s="150" t="s">
        <v>2829</v>
      </c>
      <c r="B220" s="150" t="s">
        <v>897</v>
      </c>
      <c r="C220" s="150"/>
    </row>
    <row r="221" spans="1:3" hidden="1" x14ac:dyDescent="0.25">
      <c r="A221" s="150" t="s">
        <v>2829</v>
      </c>
      <c r="B221" s="150" t="s">
        <v>897</v>
      </c>
      <c r="C221" s="150"/>
    </row>
    <row r="222" spans="1:3" hidden="1" x14ac:dyDescent="0.25">
      <c r="A222" s="150" t="s">
        <v>2829</v>
      </c>
      <c r="B222" s="150" t="s">
        <v>897</v>
      </c>
      <c r="C222" s="150"/>
    </row>
    <row r="223" spans="1:3" hidden="1" x14ac:dyDescent="0.25">
      <c r="A223" s="150" t="s">
        <v>2829</v>
      </c>
      <c r="B223" s="150" t="s">
        <v>897</v>
      </c>
      <c r="C223" s="150"/>
    </row>
    <row r="224" spans="1:3" hidden="1" x14ac:dyDescent="0.25">
      <c r="A224" s="150" t="s">
        <v>2829</v>
      </c>
      <c r="B224" s="150" t="s">
        <v>897</v>
      </c>
      <c r="C224" s="150"/>
    </row>
    <row r="225" spans="1:3" hidden="1" x14ac:dyDescent="0.25">
      <c r="A225" s="150" t="s">
        <v>2829</v>
      </c>
      <c r="B225" s="150" t="s">
        <v>897</v>
      </c>
      <c r="C225" s="150"/>
    </row>
    <row r="226" spans="1:3" hidden="1" x14ac:dyDescent="0.25">
      <c r="A226" s="150" t="s">
        <v>2824</v>
      </c>
      <c r="B226" s="150" t="s">
        <v>897</v>
      </c>
      <c r="C226" s="150"/>
    </row>
    <row r="227" spans="1:3" hidden="1" x14ac:dyDescent="0.25">
      <c r="A227" s="150" t="s">
        <v>2824</v>
      </c>
      <c r="B227" s="150" t="s">
        <v>897</v>
      </c>
      <c r="C227" s="150"/>
    </row>
    <row r="228" spans="1:3" hidden="1" x14ac:dyDescent="0.25">
      <c r="A228" s="150" t="s">
        <v>2824</v>
      </c>
      <c r="B228" s="150" t="s">
        <v>897</v>
      </c>
      <c r="C228" s="150"/>
    </row>
    <row r="229" spans="1:3" hidden="1" x14ac:dyDescent="0.25">
      <c r="A229" s="150" t="s">
        <v>2824</v>
      </c>
      <c r="B229" s="150" t="s">
        <v>897</v>
      </c>
      <c r="C229" s="150"/>
    </row>
    <row r="230" spans="1:3" hidden="1" x14ac:dyDescent="0.25">
      <c r="A230" s="150" t="s">
        <v>2824</v>
      </c>
      <c r="B230" s="150" t="s">
        <v>897</v>
      </c>
      <c r="C230" s="150"/>
    </row>
    <row r="231" spans="1:3" hidden="1" x14ac:dyDescent="0.25">
      <c r="A231" s="150" t="s">
        <v>2824</v>
      </c>
      <c r="B231" s="150" t="s">
        <v>897</v>
      </c>
      <c r="C231" s="150"/>
    </row>
    <row r="232" spans="1:3" hidden="1" x14ac:dyDescent="0.25">
      <c r="A232" s="150" t="s">
        <v>2824</v>
      </c>
      <c r="B232" s="150" t="s">
        <v>897</v>
      </c>
      <c r="C232" s="150"/>
    </row>
    <row r="233" spans="1:3" hidden="1" x14ac:dyDescent="0.25">
      <c r="A233" s="150" t="s">
        <v>2824</v>
      </c>
      <c r="B233" s="150" t="s">
        <v>897</v>
      </c>
      <c r="C233" s="150"/>
    </row>
    <row r="234" spans="1:3" hidden="1" x14ac:dyDescent="0.25">
      <c r="A234" s="150" t="s">
        <v>2824</v>
      </c>
      <c r="B234" s="150" t="s">
        <v>897</v>
      </c>
      <c r="C234" s="150"/>
    </row>
    <row r="235" spans="1:3" hidden="1" x14ac:dyDescent="0.25">
      <c r="A235" s="150" t="s">
        <v>2824</v>
      </c>
      <c r="B235" s="150" t="s">
        <v>897</v>
      </c>
      <c r="C235" s="150"/>
    </row>
    <row r="236" spans="1:3" hidden="1" x14ac:dyDescent="0.25">
      <c r="A236" s="150" t="s">
        <v>2824</v>
      </c>
      <c r="B236" s="150" t="s">
        <v>897</v>
      </c>
      <c r="C236" s="150"/>
    </row>
    <row r="237" spans="1:3" hidden="1" x14ac:dyDescent="0.25">
      <c r="A237" s="150" t="s">
        <v>2824</v>
      </c>
      <c r="B237" s="150" t="s">
        <v>897</v>
      </c>
      <c r="C237" s="150"/>
    </row>
    <row r="238" spans="1:3" hidden="1" x14ac:dyDescent="0.25">
      <c r="A238" s="150" t="s">
        <v>2824</v>
      </c>
      <c r="B238" s="150" t="s">
        <v>897</v>
      </c>
      <c r="C238" s="150"/>
    </row>
    <row r="239" spans="1:3" hidden="1" x14ac:dyDescent="0.25">
      <c r="A239" s="150" t="s">
        <v>2824</v>
      </c>
      <c r="B239" s="150" t="s">
        <v>897</v>
      </c>
      <c r="C239" s="150"/>
    </row>
    <row r="240" spans="1:3" hidden="1" x14ac:dyDescent="0.25">
      <c r="A240" s="150" t="s">
        <v>2824</v>
      </c>
      <c r="B240" s="150" t="s">
        <v>897</v>
      </c>
      <c r="C240" s="150"/>
    </row>
    <row r="241" spans="1:3" hidden="1" x14ac:dyDescent="0.25">
      <c r="A241" s="150" t="s">
        <v>2824</v>
      </c>
      <c r="B241" s="150" t="s">
        <v>897</v>
      </c>
      <c r="C241" s="150"/>
    </row>
    <row r="242" spans="1:3" hidden="1" x14ac:dyDescent="0.25">
      <c r="A242" s="150" t="s">
        <v>2824</v>
      </c>
      <c r="B242" s="150" t="s">
        <v>897</v>
      </c>
      <c r="C242" s="150"/>
    </row>
    <row r="243" spans="1:3" ht="45" hidden="1" x14ac:dyDescent="0.25">
      <c r="A243" s="150" t="s">
        <v>2827</v>
      </c>
      <c r="B243" s="150" t="s">
        <v>897</v>
      </c>
      <c r="C243" s="150"/>
    </row>
    <row r="244" spans="1:3" ht="45" hidden="1" x14ac:dyDescent="0.25">
      <c r="A244" s="150" t="s">
        <v>2827</v>
      </c>
      <c r="B244" s="150" t="s">
        <v>897</v>
      </c>
      <c r="C244" s="150"/>
    </row>
    <row r="245" spans="1:3" ht="45" hidden="1" x14ac:dyDescent="0.25">
      <c r="A245" s="150" t="s">
        <v>2827</v>
      </c>
      <c r="B245" s="150" t="s">
        <v>897</v>
      </c>
      <c r="C245" s="150"/>
    </row>
    <row r="246" spans="1:3" ht="45" hidden="1" x14ac:dyDescent="0.25">
      <c r="A246" s="150" t="s">
        <v>2827</v>
      </c>
      <c r="B246" s="150" t="s">
        <v>897</v>
      </c>
      <c r="C246" s="150"/>
    </row>
    <row r="247" spans="1:3" ht="45" hidden="1" x14ac:dyDescent="0.25">
      <c r="A247" s="150" t="s">
        <v>2827</v>
      </c>
      <c r="B247" s="150" t="s">
        <v>897</v>
      </c>
      <c r="C247" s="150"/>
    </row>
    <row r="248" spans="1:3" ht="45" hidden="1" x14ac:dyDescent="0.25">
      <c r="A248" s="150" t="s">
        <v>2827</v>
      </c>
      <c r="B248" s="150" t="s">
        <v>897</v>
      </c>
      <c r="C248" s="150"/>
    </row>
    <row r="249" spans="1:3" ht="45" hidden="1" x14ac:dyDescent="0.25">
      <c r="A249" s="150" t="s">
        <v>2827</v>
      </c>
      <c r="B249" s="150" t="s">
        <v>897</v>
      </c>
      <c r="C249" s="150"/>
    </row>
    <row r="250" spans="1:3" hidden="1" x14ac:dyDescent="0.25">
      <c r="A250" s="150" t="s">
        <v>2825</v>
      </c>
      <c r="B250" s="150" t="s">
        <v>897</v>
      </c>
      <c r="C250" s="150"/>
    </row>
    <row r="251" spans="1:3" hidden="1" x14ac:dyDescent="0.25">
      <c r="A251" s="150" t="s">
        <v>2825</v>
      </c>
      <c r="B251" s="150" t="s">
        <v>897</v>
      </c>
      <c r="C251" s="150"/>
    </row>
    <row r="252" spans="1:3" hidden="1" x14ac:dyDescent="0.25">
      <c r="A252" s="150" t="s">
        <v>2825</v>
      </c>
      <c r="B252" s="150" t="s">
        <v>897</v>
      </c>
      <c r="C252" s="150"/>
    </row>
    <row r="253" spans="1:3" hidden="1" x14ac:dyDescent="0.25">
      <c r="A253" s="150" t="s">
        <v>2825</v>
      </c>
      <c r="B253" s="150" t="s">
        <v>897</v>
      </c>
      <c r="C253" s="150"/>
    </row>
    <row r="254" spans="1:3" hidden="1" x14ac:dyDescent="0.25">
      <c r="A254" s="150" t="s">
        <v>2825</v>
      </c>
      <c r="B254" s="150" t="s">
        <v>897</v>
      </c>
      <c r="C254" s="150"/>
    </row>
    <row r="255" spans="1:3" ht="45" hidden="1" x14ac:dyDescent="0.25">
      <c r="A255" s="150" t="s">
        <v>2827</v>
      </c>
      <c r="B255" s="150" t="s">
        <v>897</v>
      </c>
      <c r="C255" s="150"/>
    </row>
    <row r="256" spans="1:3" ht="45" hidden="1" x14ac:dyDescent="0.25">
      <c r="A256" s="150" t="s">
        <v>2827</v>
      </c>
      <c r="B256" s="150" t="s">
        <v>897</v>
      </c>
      <c r="C256" s="150"/>
    </row>
    <row r="257" spans="1:3" ht="45" hidden="1" x14ac:dyDescent="0.25">
      <c r="A257" s="150" t="s">
        <v>2827</v>
      </c>
      <c r="B257" s="150" t="s">
        <v>897</v>
      </c>
      <c r="C257" s="150"/>
    </row>
    <row r="258" spans="1:3" ht="45" hidden="1" x14ac:dyDescent="0.25">
      <c r="A258" s="150" t="s">
        <v>2827</v>
      </c>
      <c r="B258" s="150" t="s">
        <v>897</v>
      </c>
      <c r="C258" s="150"/>
    </row>
    <row r="259" spans="1:3" ht="45" hidden="1" x14ac:dyDescent="0.25">
      <c r="A259" s="150" t="s">
        <v>2827</v>
      </c>
      <c r="B259" s="150" t="s">
        <v>897</v>
      </c>
      <c r="C259" s="150"/>
    </row>
    <row r="260" spans="1:3" ht="45" hidden="1" x14ac:dyDescent="0.25">
      <c r="A260" s="150" t="s">
        <v>2827</v>
      </c>
      <c r="B260" s="150" t="s">
        <v>897</v>
      </c>
      <c r="C260" s="150"/>
    </row>
    <row r="261" spans="1:3" ht="45" hidden="1" x14ac:dyDescent="0.25">
      <c r="A261" s="150" t="s">
        <v>2827</v>
      </c>
      <c r="B261" s="150" t="s">
        <v>897</v>
      </c>
      <c r="C261" s="150"/>
    </row>
    <row r="262" spans="1:3" ht="30" x14ac:dyDescent="0.25">
      <c r="A262" s="150" t="s">
        <v>2825</v>
      </c>
      <c r="B262" s="150" t="s">
        <v>899</v>
      </c>
      <c r="C262" s="150" t="s">
        <v>3321</v>
      </c>
    </row>
    <row r="263" spans="1:3" ht="60" x14ac:dyDescent="0.25">
      <c r="A263" s="150" t="s">
        <v>2825</v>
      </c>
      <c r="B263" s="150" t="s">
        <v>899</v>
      </c>
      <c r="C263" s="150" t="s">
        <v>3322</v>
      </c>
    </row>
    <row r="264" spans="1:3" ht="30" x14ac:dyDescent="0.25">
      <c r="A264" s="150" t="s">
        <v>2823</v>
      </c>
      <c r="B264" s="150" t="s">
        <v>899</v>
      </c>
      <c r="C264" s="150" t="s">
        <v>901</v>
      </c>
    </row>
    <row r="265" spans="1:3" ht="30" x14ac:dyDescent="0.25">
      <c r="A265" s="150" t="s">
        <v>2823</v>
      </c>
      <c r="B265" s="150" t="s">
        <v>899</v>
      </c>
      <c r="C265" s="150" t="s">
        <v>1560</v>
      </c>
    </row>
    <row r="266" spans="1:3" ht="30" x14ac:dyDescent="0.25">
      <c r="A266" s="150" t="s">
        <v>2823</v>
      </c>
      <c r="B266" s="150" t="s">
        <v>899</v>
      </c>
      <c r="C266" s="150" t="s">
        <v>1595</v>
      </c>
    </row>
    <row r="267" spans="1:3" ht="30" x14ac:dyDescent="0.25">
      <c r="A267" s="150" t="s">
        <v>2823</v>
      </c>
      <c r="B267" s="150" t="s">
        <v>899</v>
      </c>
      <c r="C267" s="150" t="s">
        <v>1591</v>
      </c>
    </row>
    <row r="268" spans="1:3" ht="30" x14ac:dyDescent="0.25">
      <c r="A268" s="150" t="s">
        <v>2828</v>
      </c>
      <c r="B268" s="150" t="s">
        <v>899</v>
      </c>
      <c r="C268" s="150" t="s">
        <v>1645</v>
      </c>
    </row>
    <row r="269" spans="1:3" ht="30" x14ac:dyDescent="0.25">
      <c r="A269" s="150" t="s">
        <v>2828</v>
      </c>
      <c r="B269" s="150" t="s">
        <v>899</v>
      </c>
      <c r="C269" s="150" t="s">
        <v>1631</v>
      </c>
    </row>
    <row r="270" spans="1:3" ht="30" x14ac:dyDescent="0.25">
      <c r="A270" s="150" t="s">
        <v>2828</v>
      </c>
      <c r="B270" s="150" t="s">
        <v>899</v>
      </c>
      <c r="C270" s="150" t="s">
        <v>2986</v>
      </c>
    </row>
    <row r="271" spans="1:3" ht="60" x14ac:dyDescent="0.25">
      <c r="A271" s="150" t="s">
        <v>2827</v>
      </c>
      <c r="B271" s="150" t="s">
        <v>899</v>
      </c>
      <c r="C271" s="150" t="s">
        <v>3180</v>
      </c>
    </row>
    <row r="272" spans="1:3" ht="45" x14ac:dyDescent="0.25">
      <c r="A272" s="150" t="s">
        <v>2827</v>
      </c>
      <c r="B272" s="150" t="s">
        <v>899</v>
      </c>
      <c r="C272" s="150" t="s">
        <v>3181</v>
      </c>
    </row>
    <row r="273" spans="1:3" ht="31.5" customHeight="1" x14ac:dyDescent="0.25">
      <c r="A273" s="150" t="s">
        <v>2827</v>
      </c>
      <c r="B273" s="150" t="s">
        <v>899</v>
      </c>
      <c r="C273" s="150" t="s">
        <v>3323</v>
      </c>
    </row>
    <row r="274" spans="1:3" ht="48.75" customHeight="1" x14ac:dyDescent="0.25">
      <c r="A274" s="150" t="s">
        <v>2827</v>
      </c>
      <c r="B274" s="150" t="s">
        <v>899</v>
      </c>
      <c r="C274" s="150" t="s">
        <v>3182</v>
      </c>
    </row>
    <row r="275" spans="1:3" ht="46.5" customHeight="1" x14ac:dyDescent="0.25">
      <c r="A275" s="150" t="s">
        <v>2827</v>
      </c>
      <c r="B275" s="150" t="s">
        <v>899</v>
      </c>
      <c r="C275" s="150" t="s">
        <v>3182</v>
      </c>
    </row>
    <row r="276" spans="1:3" ht="30" customHeight="1" x14ac:dyDescent="0.25">
      <c r="A276" s="150" t="s">
        <v>2827</v>
      </c>
      <c r="B276" s="150" t="s">
        <v>899</v>
      </c>
      <c r="C276" s="150" t="s">
        <v>1638</v>
      </c>
    </row>
    <row r="277" spans="1:3" ht="30" customHeight="1" x14ac:dyDescent="0.25">
      <c r="A277" s="150" t="s">
        <v>2827</v>
      </c>
      <c r="B277" s="150" t="s">
        <v>899</v>
      </c>
      <c r="C277" s="150" t="s">
        <v>3324</v>
      </c>
    </row>
    <row r="278" spans="1:3" ht="60" x14ac:dyDescent="0.25">
      <c r="A278" s="150" t="s">
        <v>2827</v>
      </c>
      <c r="B278" s="150" t="s">
        <v>899</v>
      </c>
      <c r="C278" s="150" t="s">
        <v>1565</v>
      </c>
    </row>
    <row r="279" spans="1:3" ht="45" x14ac:dyDescent="0.25">
      <c r="A279" s="150" t="s">
        <v>2827</v>
      </c>
      <c r="B279" s="150" t="s">
        <v>899</v>
      </c>
      <c r="C279" s="150" t="s">
        <v>1570</v>
      </c>
    </row>
    <row r="280" spans="1:3" ht="30" x14ac:dyDescent="0.25">
      <c r="A280" s="150" t="s">
        <v>2824</v>
      </c>
      <c r="B280" s="150" t="s">
        <v>899</v>
      </c>
      <c r="C280" s="150" t="s">
        <v>1561</v>
      </c>
    </row>
    <row r="281" spans="1:3" ht="30" x14ac:dyDescent="0.25">
      <c r="A281" s="150" t="s">
        <v>2824</v>
      </c>
      <c r="B281" s="150" t="s">
        <v>899</v>
      </c>
      <c r="C281" s="150" t="s">
        <v>1564</v>
      </c>
    </row>
    <row r="282" spans="1:3" ht="30" x14ac:dyDescent="0.25">
      <c r="A282" s="150" t="s">
        <v>2824</v>
      </c>
      <c r="B282" s="150" t="s">
        <v>899</v>
      </c>
      <c r="C282" s="150" t="s">
        <v>2931</v>
      </c>
    </row>
    <row r="283" spans="1:3" ht="45" x14ac:dyDescent="0.25">
      <c r="A283" s="150" t="s">
        <v>2824</v>
      </c>
      <c r="B283" s="150" t="s">
        <v>899</v>
      </c>
      <c r="C283" s="150" t="s">
        <v>3183</v>
      </c>
    </row>
    <row r="284" spans="1:3" ht="30" x14ac:dyDescent="0.25">
      <c r="A284" s="150" t="s">
        <v>2824</v>
      </c>
      <c r="B284" s="150" t="s">
        <v>899</v>
      </c>
      <c r="C284" s="150" t="s">
        <v>1626</v>
      </c>
    </row>
    <row r="285" spans="1:3" ht="30" x14ac:dyDescent="0.25">
      <c r="A285" s="150" t="s">
        <v>2824</v>
      </c>
      <c r="B285" s="150" t="s">
        <v>899</v>
      </c>
      <c r="C285" s="150" t="s">
        <v>1623</v>
      </c>
    </row>
    <row r="286" spans="1:3" ht="30" x14ac:dyDescent="0.25">
      <c r="A286" s="150" t="s">
        <v>2824</v>
      </c>
      <c r="B286" s="150" t="s">
        <v>899</v>
      </c>
      <c r="C286" s="150" t="s">
        <v>1613</v>
      </c>
    </row>
    <row r="287" spans="1:3" ht="30" x14ac:dyDescent="0.25">
      <c r="A287" s="150" t="s">
        <v>2826</v>
      </c>
      <c r="B287" s="150" t="s">
        <v>899</v>
      </c>
      <c r="C287" s="150" t="s">
        <v>3372</v>
      </c>
    </row>
    <row r="288" spans="1:3" ht="30" x14ac:dyDescent="0.25">
      <c r="A288" s="150" t="s">
        <v>2826</v>
      </c>
      <c r="B288" s="150" t="s">
        <v>899</v>
      </c>
      <c r="C288" s="150" t="s">
        <v>1661</v>
      </c>
    </row>
    <row r="289" spans="1:3" ht="30" x14ac:dyDescent="0.25">
      <c r="A289" s="150" t="s">
        <v>2826</v>
      </c>
      <c r="B289" s="150" t="s">
        <v>899</v>
      </c>
      <c r="C289" s="150" t="s">
        <v>2932</v>
      </c>
    </row>
    <row r="290" spans="1:3" ht="30" x14ac:dyDescent="0.25">
      <c r="A290" s="150" t="s">
        <v>2826</v>
      </c>
      <c r="B290" s="150" t="s">
        <v>899</v>
      </c>
      <c r="C290" s="150" t="s">
        <v>2987</v>
      </c>
    </row>
    <row r="291" spans="1:3" ht="30" x14ac:dyDescent="0.25">
      <c r="A291" s="150" t="s">
        <v>2826</v>
      </c>
      <c r="B291" s="150" t="s">
        <v>899</v>
      </c>
      <c r="C291" s="150" t="s">
        <v>1605</v>
      </c>
    </row>
    <row r="292" spans="1:3" ht="30" x14ac:dyDescent="0.25">
      <c r="A292" s="150" t="s">
        <v>2829</v>
      </c>
      <c r="B292" s="150" t="s">
        <v>899</v>
      </c>
      <c r="C292" s="150" t="s">
        <v>1673</v>
      </c>
    </row>
    <row r="293" spans="1:3" ht="45" x14ac:dyDescent="0.25">
      <c r="A293" s="150" t="s">
        <v>2829</v>
      </c>
      <c r="B293" s="150" t="s">
        <v>899</v>
      </c>
      <c r="C293" s="150" t="s">
        <v>3325</v>
      </c>
    </row>
    <row r="294" spans="1:3" ht="30" x14ac:dyDescent="0.25">
      <c r="A294" s="150" t="s">
        <v>2829</v>
      </c>
      <c r="B294" s="150" t="s">
        <v>899</v>
      </c>
      <c r="C294" s="150" t="s">
        <v>1648</v>
      </c>
    </row>
    <row r="295" spans="1:3" ht="30" x14ac:dyDescent="0.25">
      <c r="A295" s="150" t="s">
        <v>2829</v>
      </c>
      <c r="B295" s="150" t="s">
        <v>899</v>
      </c>
      <c r="C295" s="150" t="s">
        <v>1664</v>
      </c>
    </row>
    <row r="296" spans="1:3" ht="30" x14ac:dyDescent="0.25">
      <c r="A296" s="150" t="s">
        <v>2829</v>
      </c>
      <c r="B296" s="150" t="s">
        <v>899</v>
      </c>
      <c r="C296" s="150" t="s">
        <v>1654</v>
      </c>
    </row>
    <row r="297" spans="1:3" ht="30" x14ac:dyDescent="0.25">
      <c r="A297" s="150" t="s">
        <v>2829</v>
      </c>
      <c r="B297" s="150" t="s">
        <v>899</v>
      </c>
      <c r="C297" s="150" t="s">
        <v>1656</v>
      </c>
    </row>
    <row r="298" spans="1:3" ht="30" x14ac:dyDescent="0.25">
      <c r="A298" s="150" t="s">
        <v>2829</v>
      </c>
      <c r="B298" s="150" t="s">
        <v>899</v>
      </c>
      <c r="C298" s="150" t="s">
        <v>1667</v>
      </c>
    </row>
    <row r="299" spans="1:3" ht="60" x14ac:dyDescent="0.25">
      <c r="A299" s="150" t="s">
        <v>2829</v>
      </c>
      <c r="B299" s="150" t="s">
        <v>899</v>
      </c>
      <c r="C299" s="150" t="s">
        <v>3326</v>
      </c>
    </row>
    <row r="300" spans="1:3" ht="30" hidden="1" x14ac:dyDescent="0.25">
      <c r="A300" s="150" t="s">
        <v>2828</v>
      </c>
      <c r="B300" s="150" t="s">
        <v>899</v>
      </c>
      <c r="C300" s="150"/>
    </row>
    <row r="301" spans="1:3" ht="30" hidden="1" x14ac:dyDescent="0.25">
      <c r="A301" s="150" t="s">
        <v>2828</v>
      </c>
      <c r="B301" s="150" t="s">
        <v>899</v>
      </c>
      <c r="C301" s="150"/>
    </row>
    <row r="302" spans="1:3" hidden="1" x14ac:dyDescent="0.25">
      <c r="A302" s="150" t="s">
        <v>2829</v>
      </c>
      <c r="B302" s="150" t="s">
        <v>42</v>
      </c>
      <c r="C302" s="150"/>
    </row>
    <row r="303" spans="1:3" hidden="1" x14ac:dyDescent="0.25">
      <c r="A303" s="150" t="s">
        <v>2823</v>
      </c>
      <c r="B303" s="150" t="s">
        <v>42</v>
      </c>
      <c r="C303" s="150"/>
    </row>
    <row r="304" spans="1:3" hidden="1" x14ac:dyDescent="0.25">
      <c r="A304" s="150" t="s">
        <v>2823</v>
      </c>
      <c r="B304" s="150" t="s">
        <v>42</v>
      </c>
      <c r="C304" s="150"/>
    </row>
    <row r="305" spans="1:3" hidden="1" x14ac:dyDescent="0.25">
      <c r="A305" s="150" t="s">
        <v>2823</v>
      </c>
      <c r="B305" s="150" t="s">
        <v>42</v>
      </c>
      <c r="C305" s="150"/>
    </row>
    <row r="306" spans="1:3" ht="45" hidden="1" x14ac:dyDescent="0.25">
      <c r="A306" s="150" t="s">
        <v>2827</v>
      </c>
      <c r="B306" s="150" t="s">
        <v>42</v>
      </c>
      <c r="C306" s="150"/>
    </row>
    <row r="307" spans="1:3" ht="45" hidden="1" x14ac:dyDescent="0.25">
      <c r="A307" s="150" t="s">
        <v>2827</v>
      </c>
      <c r="B307" s="150" t="s">
        <v>42</v>
      </c>
      <c r="C307" s="150"/>
    </row>
    <row r="308" spans="1:3" hidden="1" x14ac:dyDescent="0.25">
      <c r="A308" s="150" t="s">
        <v>2825</v>
      </c>
      <c r="B308" s="150" t="s">
        <v>42</v>
      </c>
      <c r="C308" s="150"/>
    </row>
    <row r="309" spans="1:3" hidden="1" x14ac:dyDescent="0.25">
      <c r="A309" s="150" t="s">
        <v>2829</v>
      </c>
      <c r="B309" s="150" t="s">
        <v>42</v>
      </c>
      <c r="C309" s="150"/>
    </row>
    <row r="310" spans="1:3" hidden="1" x14ac:dyDescent="0.25">
      <c r="A310" s="150" t="s">
        <v>2829</v>
      </c>
      <c r="B310" s="150" t="s">
        <v>42</v>
      </c>
      <c r="C310" s="150"/>
    </row>
    <row r="311" spans="1:3" hidden="1" x14ac:dyDescent="0.25">
      <c r="A311" s="150" t="s">
        <v>2829</v>
      </c>
      <c r="B311" s="150" t="s">
        <v>42</v>
      </c>
      <c r="C311" s="150"/>
    </row>
    <row r="312" spans="1:3" hidden="1" x14ac:dyDescent="0.25">
      <c r="A312" s="150" t="s">
        <v>2829</v>
      </c>
      <c r="B312" s="150" t="s">
        <v>42</v>
      </c>
      <c r="C312" s="150"/>
    </row>
    <row r="313" spans="1:3" hidden="1" x14ac:dyDescent="0.25">
      <c r="A313" s="150" t="s">
        <v>2829</v>
      </c>
      <c r="B313" s="150" t="s">
        <v>42</v>
      </c>
      <c r="C313" s="150"/>
    </row>
    <row r="314" spans="1:3" x14ac:dyDescent="0.25">
      <c r="A314" s="150" t="s">
        <v>2825</v>
      </c>
      <c r="B314" s="150" t="s">
        <v>898</v>
      </c>
      <c r="C314" s="150" t="s">
        <v>1651</v>
      </c>
    </row>
    <row r="315" spans="1:3" x14ac:dyDescent="0.25">
      <c r="A315" s="150" t="s">
        <v>2825</v>
      </c>
      <c r="B315" s="150" t="s">
        <v>898</v>
      </c>
      <c r="C315" s="150" t="s">
        <v>1000</v>
      </c>
    </row>
    <row r="316" spans="1:3" x14ac:dyDescent="0.25">
      <c r="A316" s="150" t="s">
        <v>2825</v>
      </c>
      <c r="B316" s="150" t="s">
        <v>898</v>
      </c>
      <c r="C316" s="150" t="s">
        <v>1000</v>
      </c>
    </row>
    <row r="317" spans="1:3" x14ac:dyDescent="0.25">
      <c r="A317" s="150" t="s">
        <v>2823</v>
      </c>
      <c r="B317" s="150" t="s">
        <v>898</v>
      </c>
      <c r="C317" s="150" t="s">
        <v>1573</v>
      </c>
    </row>
    <row r="318" spans="1:3" x14ac:dyDescent="0.25">
      <c r="A318" s="150" t="s">
        <v>2828</v>
      </c>
      <c r="B318" s="150" t="s">
        <v>898</v>
      </c>
      <c r="C318" s="150" t="s">
        <v>1614</v>
      </c>
    </row>
    <row r="319" spans="1:3" ht="31.5" customHeight="1" x14ac:dyDescent="0.25">
      <c r="A319" s="150" t="s">
        <v>2827</v>
      </c>
      <c r="B319" s="150" t="s">
        <v>898</v>
      </c>
      <c r="C319" s="150" t="s">
        <v>1571</v>
      </c>
    </row>
    <row r="320" spans="1:3" ht="30" x14ac:dyDescent="0.25">
      <c r="A320" s="150" t="s">
        <v>2824</v>
      </c>
      <c r="B320" s="150" t="s">
        <v>898</v>
      </c>
      <c r="C320" s="150" t="s">
        <v>3184</v>
      </c>
    </row>
    <row r="321" spans="1:3" ht="45" x14ac:dyDescent="0.25">
      <c r="A321" s="150" t="s">
        <v>2824</v>
      </c>
      <c r="B321" s="150" t="s">
        <v>898</v>
      </c>
      <c r="C321" s="150" t="s">
        <v>3185</v>
      </c>
    </row>
    <row r="322" spans="1:3" x14ac:dyDescent="0.25">
      <c r="A322" s="150" t="s">
        <v>2829</v>
      </c>
      <c r="B322" s="150" t="s">
        <v>898</v>
      </c>
      <c r="C322" s="150" t="s">
        <v>1629</v>
      </c>
    </row>
    <row r="323" spans="1:3" ht="30" x14ac:dyDescent="0.25">
      <c r="A323" s="150" t="s">
        <v>2829</v>
      </c>
      <c r="B323" s="150" t="s">
        <v>898</v>
      </c>
      <c r="C323" s="150" t="s">
        <v>1617</v>
      </c>
    </row>
    <row r="324" spans="1:3" x14ac:dyDescent="0.25">
      <c r="A324" s="150" t="s">
        <v>2829</v>
      </c>
      <c r="B324" s="150" t="s">
        <v>898</v>
      </c>
      <c r="C324" s="150" t="s">
        <v>949</v>
      </c>
    </row>
    <row r="325" spans="1:3" x14ac:dyDescent="0.25">
      <c r="A325" s="150" t="s">
        <v>2829</v>
      </c>
      <c r="B325" s="150" t="s">
        <v>898</v>
      </c>
      <c r="C325" s="150" t="s">
        <v>1652</v>
      </c>
    </row>
    <row r="326" spans="1:3" x14ac:dyDescent="0.25">
      <c r="A326" s="150" t="s">
        <v>2829</v>
      </c>
      <c r="B326" s="150" t="s">
        <v>898</v>
      </c>
      <c r="C326" s="150" t="s">
        <v>1618</v>
      </c>
    </row>
    <row r="327" spans="1:3" x14ac:dyDescent="0.25">
      <c r="A327" s="150" t="s">
        <v>2829</v>
      </c>
      <c r="B327" s="150" t="s">
        <v>898</v>
      </c>
      <c r="C327" s="150" t="s">
        <v>1633</v>
      </c>
    </row>
    <row r="328" spans="1:3" hidden="1" x14ac:dyDescent="0.25">
      <c r="A328" s="150" t="s">
        <v>2825</v>
      </c>
      <c r="B328" s="150" t="s">
        <v>898</v>
      </c>
      <c r="C328" s="150"/>
    </row>
    <row r="329" spans="1:3" hidden="1" x14ac:dyDescent="0.25">
      <c r="A329" s="150" t="s">
        <v>2823</v>
      </c>
      <c r="B329" s="150" t="s">
        <v>898</v>
      </c>
      <c r="C329" s="150"/>
    </row>
    <row r="330" spans="1:3" ht="45" hidden="1" x14ac:dyDescent="0.25">
      <c r="A330" s="150" t="s">
        <v>2827</v>
      </c>
      <c r="B330" s="150" t="s">
        <v>898</v>
      </c>
      <c r="C330" s="150"/>
    </row>
    <row r="331" spans="1:3" ht="45" hidden="1" x14ac:dyDescent="0.25">
      <c r="A331" s="150" t="s">
        <v>2827</v>
      </c>
      <c r="B331" s="150" t="s">
        <v>898</v>
      </c>
      <c r="C331" s="150"/>
    </row>
    <row r="332" spans="1:3" hidden="1" x14ac:dyDescent="0.25">
      <c r="A332" s="150" t="s">
        <v>2828</v>
      </c>
      <c r="B332" s="150" t="s">
        <v>898</v>
      </c>
      <c r="C332" s="150"/>
    </row>
    <row r="333" spans="1:3" hidden="1" x14ac:dyDescent="0.25">
      <c r="A333" s="150" t="s">
        <v>2824</v>
      </c>
      <c r="B333" s="150" t="s">
        <v>898</v>
      </c>
      <c r="C333" s="150"/>
    </row>
    <row r="334" spans="1:3" hidden="1" x14ac:dyDescent="0.25">
      <c r="A334" s="150" t="s">
        <v>2826</v>
      </c>
      <c r="B334" s="150" t="s">
        <v>898</v>
      </c>
      <c r="C334" s="150"/>
    </row>
    <row r="335" spans="1:3" hidden="1" x14ac:dyDescent="0.25">
      <c r="A335" s="150" t="s">
        <v>2826</v>
      </c>
      <c r="B335" s="150" t="s">
        <v>898</v>
      </c>
      <c r="C335" s="150"/>
    </row>
    <row r="336" spans="1:3" hidden="1" x14ac:dyDescent="0.25">
      <c r="A336" s="150" t="s">
        <v>2826</v>
      </c>
      <c r="B336" s="150" t="s">
        <v>898</v>
      </c>
      <c r="C336" s="150"/>
    </row>
    <row r="337" spans="1:3" hidden="1" x14ac:dyDescent="0.25">
      <c r="A337" s="150" t="s">
        <v>2826</v>
      </c>
      <c r="B337" s="150" t="s">
        <v>898</v>
      </c>
      <c r="C337" s="150"/>
    </row>
    <row r="338" spans="1:3" hidden="1" x14ac:dyDescent="0.25">
      <c r="A338" s="150" t="s">
        <v>2826</v>
      </c>
      <c r="B338" s="150" t="s">
        <v>898</v>
      </c>
      <c r="C338" s="150"/>
    </row>
    <row r="339" spans="1:3" hidden="1" x14ac:dyDescent="0.25">
      <c r="A339" s="150" t="s">
        <v>2826</v>
      </c>
      <c r="B339" s="150" t="s">
        <v>898</v>
      </c>
      <c r="C339" s="150"/>
    </row>
    <row r="340" spans="1:3" hidden="1" x14ac:dyDescent="0.25">
      <c r="A340" s="150" t="s">
        <v>2826</v>
      </c>
      <c r="B340" s="150" t="s">
        <v>898</v>
      </c>
      <c r="C340" s="150"/>
    </row>
    <row r="341" spans="1:3" hidden="1" x14ac:dyDescent="0.25">
      <c r="A341" s="150" t="s">
        <v>2825</v>
      </c>
      <c r="B341" s="150" t="s">
        <v>898</v>
      </c>
      <c r="C341" s="150"/>
    </row>
    <row r="342" spans="1:3" hidden="1" x14ac:dyDescent="0.25">
      <c r="A342" s="150" t="s">
        <v>2829</v>
      </c>
      <c r="B342" s="150" t="s">
        <v>898</v>
      </c>
      <c r="C342" s="150"/>
    </row>
    <row r="343" spans="1:3" hidden="1" x14ac:dyDescent="0.25">
      <c r="A343" s="150" t="s">
        <v>2829</v>
      </c>
      <c r="B343" s="150" t="s">
        <v>898</v>
      </c>
      <c r="C343" s="150"/>
    </row>
    <row r="344" spans="1:3" hidden="1" x14ac:dyDescent="0.25">
      <c r="A344" s="150" t="s">
        <v>2829</v>
      </c>
      <c r="B344" s="150" t="s">
        <v>898</v>
      </c>
      <c r="C344" s="150"/>
    </row>
    <row r="345" spans="1:3" hidden="1" x14ac:dyDescent="0.25">
      <c r="A345" s="150" t="s">
        <v>2829</v>
      </c>
      <c r="B345" s="150" t="s">
        <v>898</v>
      </c>
      <c r="C345" s="150"/>
    </row>
    <row r="346" spans="1:3" hidden="1" x14ac:dyDescent="0.25">
      <c r="A346" s="150" t="s">
        <v>2829</v>
      </c>
      <c r="B346" s="150" t="s">
        <v>898</v>
      </c>
      <c r="C346" s="150"/>
    </row>
    <row r="347" spans="1:3" hidden="1" x14ac:dyDescent="0.25">
      <c r="A347" s="150" t="s">
        <v>2829</v>
      </c>
      <c r="B347" s="150" t="s">
        <v>898</v>
      </c>
      <c r="C347" s="150"/>
    </row>
    <row r="348" spans="1:3" hidden="1" x14ac:dyDescent="0.25">
      <c r="A348" s="150" t="s">
        <v>2829</v>
      </c>
      <c r="B348" s="150" t="s">
        <v>898</v>
      </c>
      <c r="C348" s="150"/>
    </row>
    <row r="349" spans="1:3" hidden="1" x14ac:dyDescent="0.25">
      <c r="A349" s="150" t="s">
        <v>2829</v>
      </c>
      <c r="B349" s="150" t="s">
        <v>898</v>
      </c>
      <c r="C349" s="150"/>
    </row>
    <row r="350" spans="1:3" hidden="1" x14ac:dyDescent="0.25">
      <c r="A350" s="150" t="s">
        <v>2829</v>
      </c>
      <c r="B350" s="150" t="s">
        <v>898</v>
      </c>
      <c r="C350" s="150"/>
    </row>
    <row r="351" spans="1:3" hidden="1" x14ac:dyDescent="0.25">
      <c r="A351" s="150" t="s">
        <v>2829</v>
      </c>
      <c r="B351" s="150" t="s">
        <v>898</v>
      </c>
      <c r="C351" s="150"/>
    </row>
    <row r="352" spans="1:3" hidden="1" x14ac:dyDescent="0.25">
      <c r="A352" s="150" t="s">
        <v>2829</v>
      </c>
      <c r="B352" s="150" t="s">
        <v>898</v>
      </c>
      <c r="C352" s="150"/>
    </row>
    <row r="353" spans="1:3" hidden="1" x14ac:dyDescent="0.25">
      <c r="A353" s="150" t="s">
        <v>2829</v>
      </c>
      <c r="B353" s="150" t="s">
        <v>898</v>
      </c>
      <c r="C353" s="150"/>
    </row>
    <row r="354" spans="1:3" hidden="1" x14ac:dyDescent="0.25">
      <c r="A354" s="150" t="s">
        <v>2829</v>
      </c>
      <c r="B354" s="150" t="s">
        <v>898</v>
      </c>
      <c r="C354" s="150"/>
    </row>
    <row r="355" spans="1:3" hidden="1" x14ac:dyDescent="0.25">
      <c r="A355" s="150" t="s">
        <v>2829</v>
      </c>
      <c r="B355" s="150" t="s">
        <v>898</v>
      </c>
      <c r="C355" s="150"/>
    </row>
    <row r="356" spans="1:3" hidden="1" x14ac:dyDescent="0.25">
      <c r="A356" s="150" t="s">
        <v>2824</v>
      </c>
      <c r="B356" s="150" t="s">
        <v>898</v>
      </c>
      <c r="C356" s="150"/>
    </row>
    <row r="357" spans="1:3" hidden="1" x14ac:dyDescent="0.25">
      <c r="A357" s="150" t="s">
        <v>2824</v>
      </c>
      <c r="B357" s="150" t="s">
        <v>898</v>
      </c>
      <c r="C357" s="150"/>
    </row>
    <row r="358" spans="1:3" hidden="1" x14ac:dyDescent="0.25">
      <c r="A358" s="150" t="s">
        <v>2824</v>
      </c>
      <c r="B358" s="150" t="s">
        <v>898</v>
      </c>
      <c r="C358" s="150"/>
    </row>
    <row r="359" spans="1:3" hidden="1" x14ac:dyDescent="0.25">
      <c r="A359" s="150" t="s">
        <v>2825</v>
      </c>
      <c r="B359" s="150" t="s">
        <v>898</v>
      </c>
      <c r="C359" s="150"/>
    </row>
    <row r="360" spans="1:3" hidden="1" x14ac:dyDescent="0.25">
      <c r="A360" s="150" t="s">
        <v>2825</v>
      </c>
      <c r="B360" s="150" t="s">
        <v>898</v>
      </c>
      <c r="C360" s="150"/>
    </row>
  </sheetData>
  <sortState ref="A314:C327">
    <sortCondition ref="A314:A327"/>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196" workbookViewId="0">
      <selection activeCell="C362" sqref="C362"/>
    </sheetView>
  </sheetViews>
  <sheetFormatPr defaultRowHeight="15" x14ac:dyDescent="0.25"/>
  <cols>
    <col min="1" max="1" width="10.85546875" customWidth="1"/>
    <col min="2" max="2" width="19.85546875" customWidth="1"/>
    <col min="3" max="3" width="99.28515625" customWidth="1"/>
  </cols>
  <sheetData>
    <row r="1" spans="1:3" x14ac:dyDescent="0.25">
      <c r="A1" s="170" t="s">
        <v>1788</v>
      </c>
      <c r="B1" s="38" t="s">
        <v>1789</v>
      </c>
      <c r="C1" s="38" t="s">
        <v>1790</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104 (71 with no comments)</v>
      </c>
    </row>
    <row r="5" spans="1:3" s="151" customFormat="1" x14ac:dyDescent="0.25">
      <c r="B5" s="160" t="s">
        <v>899</v>
      </c>
      <c r="C5" s="159" t="str">
        <f>(TEXT(COUNTIF(B$11:B$360,B5),0))&amp;" ("&amp;TEXT(COUNTIFS($B$11:$B$360,B5,$C$11:$C$360,""),0)&amp;" with no comments)"</f>
        <v>18 (1 with no comments)</v>
      </c>
    </row>
    <row r="6" spans="1:3" s="151" customFormat="1" x14ac:dyDescent="0.25">
      <c r="B6" s="160" t="s">
        <v>898</v>
      </c>
      <c r="C6" s="159" t="str">
        <f>(TEXT(COUNTIF(B$11:B$360,B6),0))&amp;" ("&amp;TEXT(COUNTIFS($B$11:$B$360,B6,$C$11:$C$360,""),0)&amp;" with no comments)"</f>
        <v>217 (124 with no comments)</v>
      </c>
    </row>
    <row r="7" spans="1:3" s="151" customFormat="1" ht="15.75" thickBot="1" x14ac:dyDescent="0.3">
      <c r="B7" s="161" t="s">
        <v>42</v>
      </c>
      <c r="C7" s="159" t="str">
        <f>(TEXT(COUNTIF(B$11:B$360,B7),0))&amp;" ("&amp;TEXT(COUNTIFS($B$11:$B$360,B7,$C$11:$C$360,""),0)&amp;" with no comments)"</f>
        <v>11 (8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NDP-S014</v>
      </c>
      <c r="B9" s="205"/>
      <c r="C9" s="155"/>
    </row>
    <row r="10" spans="1:3" x14ac:dyDescent="0.25">
      <c r="A10" s="147" t="s">
        <v>1</v>
      </c>
      <c r="B10" s="147" t="s">
        <v>2514</v>
      </c>
      <c r="C10" s="147" t="s">
        <v>2515</v>
      </c>
    </row>
    <row r="11" spans="1:3" x14ac:dyDescent="0.25">
      <c r="A11" s="150" t="s">
        <v>2825</v>
      </c>
      <c r="B11" s="150" t="s">
        <v>897</v>
      </c>
      <c r="C11" s="150" t="s">
        <v>1771</v>
      </c>
    </row>
    <row r="12" spans="1:3" x14ac:dyDescent="0.25">
      <c r="A12" s="150" t="s">
        <v>2825</v>
      </c>
      <c r="B12" s="150" t="s">
        <v>897</v>
      </c>
      <c r="C12" s="150" t="s">
        <v>1769</v>
      </c>
    </row>
    <row r="13" spans="1:3" x14ac:dyDescent="0.25">
      <c r="A13" s="150" t="s">
        <v>2825</v>
      </c>
      <c r="B13" s="150" t="s">
        <v>897</v>
      </c>
      <c r="C13" s="150" t="s">
        <v>1759</v>
      </c>
    </row>
    <row r="14" spans="1:3" x14ac:dyDescent="0.25">
      <c r="A14" s="150" t="s">
        <v>2825</v>
      </c>
      <c r="B14" s="150" t="s">
        <v>897</v>
      </c>
      <c r="C14" s="150" t="s">
        <v>1692</v>
      </c>
    </row>
    <row r="15" spans="1:3" x14ac:dyDescent="0.25">
      <c r="A15" s="150" t="s">
        <v>2823</v>
      </c>
      <c r="B15" s="150" t="s">
        <v>897</v>
      </c>
      <c r="C15" s="150" t="s">
        <v>1691</v>
      </c>
    </row>
    <row r="16" spans="1:3" x14ac:dyDescent="0.25">
      <c r="A16" s="150" t="s">
        <v>2823</v>
      </c>
      <c r="B16" s="150" t="s">
        <v>897</v>
      </c>
      <c r="C16" s="150" t="s">
        <v>1787</v>
      </c>
    </row>
    <row r="17" spans="1:3" x14ac:dyDescent="0.25">
      <c r="A17" s="150" t="s">
        <v>2823</v>
      </c>
      <c r="B17" s="150" t="s">
        <v>897</v>
      </c>
      <c r="C17" s="150" t="s">
        <v>1701</v>
      </c>
    </row>
    <row r="18" spans="1:3" x14ac:dyDescent="0.25">
      <c r="A18" s="150" t="s">
        <v>2823</v>
      </c>
      <c r="B18" s="150" t="s">
        <v>897</v>
      </c>
      <c r="C18" s="150" t="s">
        <v>1685</v>
      </c>
    </row>
    <row r="19" spans="1:3" x14ac:dyDescent="0.25">
      <c r="A19" s="150" t="s">
        <v>2828</v>
      </c>
      <c r="B19" s="150" t="s">
        <v>897</v>
      </c>
      <c r="C19" s="150" t="s">
        <v>1698</v>
      </c>
    </row>
    <row r="20" spans="1:3" x14ac:dyDescent="0.25">
      <c r="A20" s="150" t="s">
        <v>2828</v>
      </c>
      <c r="B20" s="150" t="s">
        <v>897</v>
      </c>
      <c r="C20" s="150" t="s">
        <v>1785</v>
      </c>
    </row>
    <row r="21" spans="1:3" x14ac:dyDescent="0.25">
      <c r="A21" s="150" t="s">
        <v>2828</v>
      </c>
      <c r="B21" s="150" t="s">
        <v>897</v>
      </c>
      <c r="C21" s="150" t="s">
        <v>831</v>
      </c>
    </row>
    <row r="22" spans="1:3" x14ac:dyDescent="0.25">
      <c r="A22" s="150" t="s">
        <v>2828</v>
      </c>
      <c r="B22" s="150" t="s">
        <v>897</v>
      </c>
      <c r="C22" s="150" t="s">
        <v>1711</v>
      </c>
    </row>
    <row r="23" spans="1:3" x14ac:dyDescent="0.25">
      <c r="A23" s="150" t="s">
        <v>2828</v>
      </c>
      <c r="B23" s="150" t="s">
        <v>897</v>
      </c>
      <c r="C23" s="150" t="s">
        <v>1727</v>
      </c>
    </row>
    <row r="24" spans="1:3" x14ac:dyDescent="0.25">
      <c r="A24" s="150" t="s">
        <v>2828</v>
      </c>
      <c r="B24" s="150" t="s">
        <v>897</v>
      </c>
      <c r="C24" s="150" t="s">
        <v>1717</v>
      </c>
    </row>
    <row r="25" spans="1:3" ht="30" x14ac:dyDescent="0.25">
      <c r="A25" s="150" t="s">
        <v>2828</v>
      </c>
      <c r="B25" s="150" t="s">
        <v>897</v>
      </c>
      <c r="C25" s="150" t="s">
        <v>1705</v>
      </c>
    </row>
    <row r="26" spans="1:3" ht="30" x14ac:dyDescent="0.25">
      <c r="A26" s="150" t="s">
        <v>2827</v>
      </c>
      <c r="B26" s="150" t="s">
        <v>897</v>
      </c>
      <c r="C26" s="150" t="s">
        <v>1706</v>
      </c>
    </row>
    <row r="27" spans="1:3" ht="30" x14ac:dyDescent="0.25">
      <c r="A27" s="150" t="s">
        <v>2827</v>
      </c>
      <c r="B27" s="150" t="s">
        <v>897</v>
      </c>
      <c r="C27" s="150" t="s">
        <v>1786</v>
      </c>
    </row>
    <row r="28" spans="1:3" ht="30" x14ac:dyDescent="0.25">
      <c r="A28" s="150" t="s">
        <v>2827</v>
      </c>
      <c r="B28" s="150" t="s">
        <v>897</v>
      </c>
      <c r="C28" s="150" t="s">
        <v>3313</v>
      </c>
    </row>
    <row r="29" spans="1:3" ht="30" x14ac:dyDescent="0.25">
      <c r="A29" s="150" t="s">
        <v>2827</v>
      </c>
      <c r="B29" s="150" t="s">
        <v>897</v>
      </c>
      <c r="C29" s="150" t="s">
        <v>3314</v>
      </c>
    </row>
    <row r="30" spans="1:3" ht="30" x14ac:dyDescent="0.25">
      <c r="A30" s="150" t="s">
        <v>2827</v>
      </c>
      <c r="B30" s="150" t="s">
        <v>897</v>
      </c>
      <c r="C30" s="150" t="s">
        <v>2859</v>
      </c>
    </row>
    <row r="31" spans="1:3" ht="30" x14ac:dyDescent="0.25">
      <c r="A31" s="150" t="s">
        <v>2827</v>
      </c>
      <c r="B31" s="150" t="s">
        <v>897</v>
      </c>
      <c r="C31" s="150" t="s">
        <v>1774</v>
      </c>
    </row>
    <row r="32" spans="1:3" x14ac:dyDescent="0.25">
      <c r="A32" s="150" t="s">
        <v>2824</v>
      </c>
      <c r="B32" s="150" t="s">
        <v>897</v>
      </c>
      <c r="C32" s="150" t="s">
        <v>1680</v>
      </c>
    </row>
    <row r="33" spans="1:3" x14ac:dyDescent="0.25">
      <c r="A33" s="150" t="s">
        <v>2824</v>
      </c>
      <c r="B33" s="150" t="s">
        <v>897</v>
      </c>
      <c r="C33" s="150" t="s">
        <v>1782</v>
      </c>
    </row>
    <row r="34" spans="1:3" x14ac:dyDescent="0.25">
      <c r="A34" s="150" t="s">
        <v>2824</v>
      </c>
      <c r="B34" s="150" t="s">
        <v>897</v>
      </c>
      <c r="C34" s="150" t="s">
        <v>1737</v>
      </c>
    </row>
    <row r="35" spans="1:3" x14ac:dyDescent="0.25">
      <c r="A35" s="150" t="s">
        <v>2824</v>
      </c>
      <c r="B35" s="150" t="s">
        <v>897</v>
      </c>
      <c r="C35" s="150" t="s">
        <v>992</v>
      </c>
    </row>
    <row r="36" spans="1:3" x14ac:dyDescent="0.25">
      <c r="A36" s="150" t="s">
        <v>2824</v>
      </c>
      <c r="B36" s="150" t="s">
        <v>897</v>
      </c>
      <c r="C36" s="150" t="s">
        <v>1722</v>
      </c>
    </row>
    <row r="37" spans="1:3" ht="15.75" customHeight="1" x14ac:dyDescent="0.25">
      <c r="A37" s="150" t="s">
        <v>2824</v>
      </c>
      <c r="B37" s="150" t="s">
        <v>897</v>
      </c>
      <c r="C37" s="150" t="s">
        <v>1729</v>
      </c>
    </row>
    <row r="38" spans="1:3" x14ac:dyDescent="0.25">
      <c r="A38" s="150" t="s">
        <v>2824</v>
      </c>
      <c r="B38" s="150" t="s">
        <v>897</v>
      </c>
      <c r="C38" s="150" t="s">
        <v>1721</v>
      </c>
    </row>
    <row r="39" spans="1:3" ht="30" x14ac:dyDescent="0.25">
      <c r="A39" s="150" t="s">
        <v>2824</v>
      </c>
      <c r="B39" s="150" t="s">
        <v>897</v>
      </c>
      <c r="C39" s="150" t="s">
        <v>3315</v>
      </c>
    </row>
    <row r="40" spans="1:3" x14ac:dyDescent="0.25">
      <c r="A40" s="150" t="s">
        <v>2826</v>
      </c>
      <c r="B40" s="150" t="s">
        <v>897</v>
      </c>
      <c r="C40" s="150" t="s">
        <v>1783</v>
      </c>
    </row>
    <row r="41" spans="1:3" x14ac:dyDescent="0.25">
      <c r="A41" s="150" t="s">
        <v>2829</v>
      </c>
      <c r="B41" s="150" t="s">
        <v>897</v>
      </c>
      <c r="C41" s="150" t="s">
        <v>1784</v>
      </c>
    </row>
    <row r="42" spans="1:3" x14ac:dyDescent="0.25">
      <c r="A42" s="150" t="s">
        <v>2829</v>
      </c>
      <c r="B42" s="150" t="s">
        <v>897</v>
      </c>
      <c r="C42" s="150" t="s">
        <v>1735</v>
      </c>
    </row>
    <row r="43" spans="1:3" hidden="1" x14ac:dyDescent="0.25">
      <c r="A43" s="150" t="s">
        <v>2825</v>
      </c>
      <c r="B43" s="150" t="s">
        <v>897</v>
      </c>
      <c r="C43" s="150"/>
    </row>
    <row r="44" spans="1:3" hidden="1" x14ac:dyDescent="0.25">
      <c r="A44" s="150" t="s">
        <v>2825</v>
      </c>
      <c r="B44" s="150" t="s">
        <v>897</v>
      </c>
      <c r="C44" s="150"/>
    </row>
    <row r="45" spans="1:3" hidden="1" x14ac:dyDescent="0.25">
      <c r="A45" s="150" t="s">
        <v>2825</v>
      </c>
      <c r="B45" s="150" t="s">
        <v>897</v>
      </c>
      <c r="C45" s="150"/>
    </row>
    <row r="46" spans="1:3" hidden="1" x14ac:dyDescent="0.25">
      <c r="A46" s="150" t="s">
        <v>2825</v>
      </c>
      <c r="B46" s="150" t="s">
        <v>897</v>
      </c>
      <c r="C46" s="150"/>
    </row>
    <row r="47" spans="1:3" hidden="1" x14ac:dyDescent="0.25">
      <c r="A47" s="150" t="s">
        <v>2825</v>
      </c>
      <c r="B47" s="150" t="s">
        <v>897</v>
      </c>
      <c r="C47" s="150"/>
    </row>
    <row r="48" spans="1:3" hidden="1" x14ac:dyDescent="0.25">
      <c r="A48" s="150" t="s">
        <v>2825</v>
      </c>
      <c r="B48" s="150" t="s">
        <v>897</v>
      </c>
      <c r="C48" s="150"/>
    </row>
    <row r="49" spans="1:3" hidden="1" x14ac:dyDescent="0.25">
      <c r="A49" s="150" t="s">
        <v>2825</v>
      </c>
      <c r="B49" s="150" t="s">
        <v>897</v>
      </c>
      <c r="C49" s="150"/>
    </row>
    <row r="50" spans="1:3" hidden="1" x14ac:dyDescent="0.25">
      <c r="A50" s="150" t="s">
        <v>2825</v>
      </c>
      <c r="B50" s="150" t="s">
        <v>897</v>
      </c>
      <c r="C50" s="150"/>
    </row>
    <row r="51" spans="1:3" hidden="1" x14ac:dyDescent="0.25">
      <c r="A51" s="150" t="s">
        <v>2825</v>
      </c>
      <c r="B51" s="150" t="s">
        <v>897</v>
      </c>
      <c r="C51" s="150"/>
    </row>
    <row r="52" spans="1:3" hidden="1" x14ac:dyDescent="0.25">
      <c r="A52" s="150" t="s">
        <v>2825</v>
      </c>
      <c r="B52" s="150" t="s">
        <v>897</v>
      </c>
      <c r="C52" s="150"/>
    </row>
    <row r="53" spans="1:3" hidden="1" x14ac:dyDescent="0.25">
      <c r="A53" s="150" t="s">
        <v>2825</v>
      </c>
      <c r="B53" s="150" t="s">
        <v>897</v>
      </c>
      <c r="C53" s="150"/>
    </row>
    <row r="54" spans="1:3" hidden="1" x14ac:dyDescent="0.25">
      <c r="A54" s="150" t="s">
        <v>2823</v>
      </c>
      <c r="B54" s="150" t="s">
        <v>897</v>
      </c>
      <c r="C54" s="150"/>
    </row>
    <row r="55" spans="1:3" hidden="1" x14ac:dyDescent="0.25">
      <c r="A55" s="150" t="s">
        <v>2823</v>
      </c>
      <c r="B55" s="150" t="s">
        <v>897</v>
      </c>
      <c r="C55" s="150"/>
    </row>
    <row r="56" spans="1:3" hidden="1" x14ac:dyDescent="0.25">
      <c r="A56" s="150" t="s">
        <v>2823</v>
      </c>
      <c r="B56" s="150" t="s">
        <v>897</v>
      </c>
      <c r="C56" s="150"/>
    </row>
    <row r="57" spans="1:3" hidden="1" x14ac:dyDescent="0.25">
      <c r="A57" s="150" t="s">
        <v>2823</v>
      </c>
      <c r="B57" s="150" t="s">
        <v>897</v>
      </c>
      <c r="C57" s="150"/>
    </row>
    <row r="58" spans="1:3" hidden="1" x14ac:dyDescent="0.25">
      <c r="A58" s="150" t="s">
        <v>2823</v>
      </c>
      <c r="B58" s="150" t="s">
        <v>897</v>
      </c>
      <c r="C58" s="150"/>
    </row>
    <row r="59" spans="1:3" hidden="1" x14ac:dyDescent="0.25">
      <c r="A59" s="150" t="s">
        <v>2828</v>
      </c>
      <c r="B59" s="150" t="s">
        <v>897</v>
      </c>
      <c r="C59" s="150"/>
    </row>
    <row r="60" spans="1:3" ht="30" hidden="1" x14ac:dyDescent="0.25">
      <c r="A60" s="150" t="s">
        <v>2827</v>
      </c>
      <c r="B60" s="150" t="s">
        <v>897</v>
      </c>
      <c r="C60" s="150"/>
    </row>
    <row r="61" spans="1:3" ht="30" hidden="1" x14ac:dyDescent="0.25">
      <c r="A61" s="150" t="s">
        <v>2827</v>
      </c>
      <c r="B61" s="150" t="s">
        <v>897</v>
      </c>
      <c r="C61" s="150"/>
    </row>
    <row r="62" spans="1:3" ht="30" hidden="1" x14ac:dyDescent="0.25">
      <c r="A62" s="150" t="s">
        <v>2827</v>
      </c>
      <c r="B62" s="150" t="s">
        <v>897</v>
      </c>
      <c r="C62" s="150"/>
    </row>
    <row r="63" spans="1:3" ht="30" hidden="1" x14ac:dyDescent="0.25">
      <c r="A63" s="150" t="s">
        <v>2827</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t="30" hidden="1" x14ac:dyDescent="0.25">
      <c r="A72" s="150" t="s">
        <v>2827</v>
      </c>
      <c r="B72" s="150" t="s">
        <v>897</v>
      </c>
      <c r="C72" s="150"/>
    </row>
    <row r="73" spans="1:3" ht="30" hidden="1" x14ac:dyDescent="0.25">
      <c r="A73" s="150" t="s">
        <v>2827</v>
      </c>
      <c r="B73" s="150" t="s">
        <v>897</v>
      </c>
      <c r="C73" s="150"/>
    </row>
    <row r="74" spans="1:3" ht="30" hidden="1" x14ac:dyDescent="0.25">
      <c r="A74" s="150" t="s">
        <v>2827</v>
      </c>
      <c r="B74" s="150" t="s">
        <v>897</v>
      </c>
      <c r="C74" s="150"/>
    </row>
    <row r="75" spans="1:3" ht="30" hidden="1" x14ac:dyDescent="0.25">
      <c r="A75" s="150" t="s">
        <v>2827</v>
      </c>
      <c r="B75" s="150" t="s">
        <v>897</v>
      </c>
      <c r="C75" s="150"/>
    </row>
    <row r="76" spans="1:3" hidden="1" x14ac:dyDescent="0.25">
      <c r="A76" s="150" t="s">
        <v>2828</v>
      </c>
      <c r="B76" s="150" t="s">
        <v>897</v>
      </c>
      <c r="C76" s="150"/>
    </row>
    <row r="77" spans="1:3" hidden="1" x14ac:dyDescent="0.25">
      <c r="A77" s="150" t="s">
        <v>2828</v>
      </c>
      <c r="B77" s="150" t="s">
        <v>897</v>
      </c>
      <c r="C77" s="150"/>
    </row>
    <row r="78" spans="1:3" hidden="1" x14ac:dyDescent="0.25">
      <c r="A78" s="150" t="s">
        <v>2828</v>
      </c>
      <c r="B78" s="150" t="s">
        <v>897</v>
      </c>
      <c r="C78" s="150" t="s">
        <v>1689</v>
      </c>
    </row>
    <row r="79" spans="1:3" hidden="1" x14ac:dyDescent="0.25">
      <c r="A79" s="150" t="s">
        <v>2828</v>
      </c>
      <c r="B79" s="150" t="s">
        <v>897</v>
      </c>
      <c r="C79" s="150"/>
    </row>
    <row r="80" spans="1:3" hidden="1" x14ac:dyDescent="0.25">
      <c r="A80" s="150" t="s">
        <v>2828</v>
      </c>
      <c r="B80" s="150" t="s">
        <v>897</v>
      </c>
      <c r="C80" s="150"/>
    </row>
    <row r="81" spans="1:3" hidden="1" x14ac:dyDescent="0.25">
      <c r="A81" s="150" t="s">
        <v>2828</v>
      </c>
      <c r="B81" s="150" t="s">
        <v>897</v>
      </c>
      <c r="C81" s="150"/>
    </row>
    <row r="82" spans="1:3" hidden="1" x14ac:dyDescent="0.25">
      <c r="A82" s="150" t="s">
        <v>2828</v>
      </c>
      <c r="B82" s="150" t="s">
        <v>897</v>
      </c>
      <c r="C82" s="150"/>
    </row>
    <row r="83" spans="1:3" hidden="1" x14ac:dyDescent="0.25">
      <c r="A83" s="150" t="s">
        <v>2825</v>
      </c>
      <c r="B83" s="150" t="s">
        <v>897</v>
      </c>
      <c r="C83" s="150"/>
    </row>
    <row r="84" spans="1:3" hidden="1" x14ac:dyDescent="0.25">
      <c r="A84" s="150" t="s">
        <v>2825</v>
      </c>
      <c r="B84" s="150" t="s">
        <v>897</v>
      </c>
      <c r="C84" s="150"/>
    </row>
    <row r="85" spans="1:3" hidden="1" x14ac:dyDescent="0.25">
      <c r="A85" s="150" t="s">
        <v>2825</v>
      </c>
      <c r="B85" s="150" t="s">
        <v>897</v>
      </c>
      <c r="C85" s="150"/>
    </row>
    <row r="86" spans="1:3" hidden="1" x14ac:dyDescent="0.25">
      <c r="A86" s="150" t="s">
        <v>2825</v>
      </c>
      <c r="B86" s="150" t="s">
        <v>897</v>
      </c>
      <c r="C86" s="150"/>
    </row>
    <row r="87" spans="1:3" hidden="1" x14ac:dyDescent="0.25">
      <c r="A87" s="150" t="s">
        <v>2825</v>
      </c>
      <c r="B87" s="150" t="s">
        <v>897</v>
      </c>
      <c r="C87" s="150"/>
    </row>
    <row r="88" spans="1:3" hidden="1" x14ac:dyDescent="0.25">
      <c r="A88" s="150" t="s">
        <v>2825</v>
      </c>
      <c r="B88" s="150" t="s">
        <v>897</v>
      </c>
      <c r="C88" s="150"/>
    </row>
    <row r="89" spans="1:3" hidden="1" x14ac:dyDescent="0.25">
      <c r="A89" s="150" t="s">
        <v>2826</v>
      </c>
      <c r="B89" s="150" t="s">
        <v>897</v>
      </c>
      <c r="C89" s="150"/>
    </row>
    <row r="90" spans="1:3" hidden="1" x14ac:dyDescent="0.25">
      <c r="A90" s="150" t="s">
        <v>2829</v>
      </c>
      <c r="B90" s="150" t="s">
        <v>897</v>
      </c>
      <c r="C90" s="150"/>
    </row>
    <row r="91" spans="1:3" hidden="1" x14ac:dyDescent="0.25">
      <c r="A91" s="150" t="s">
        <v>2829</v>
      </c>
      <c r="B91" s="150" t="s">
        <v>897</v>
      </c>
      <c r="C91" s="150"/>
    </row>
    <row r="92" spans="1:3" hidden="1" x14ac:dyDescent="0.25">
      <c r="A92" s="150" t="s">
        <v>2829</v>
      </c>
      <c r="B92" s="150" t="s">
        <v>897</v>
      </c>
      <c r="C92" s="150"/>
    </row>
    <row r="93" spans="1:3" hidden="1" x14ac:dyDescent="0.25">
      <c r="A93" s="150" t="s">
        <v>2829</v>
      </c>
      <c r="B93" s="150" t="s">
        <v>897</v>
      </c>
      <c r="C93" s="150"/>
    </row>
    <row r="94" spans="1:3" hidden="1" x14ac:dyDescent="0.25">
      <c r="A94" s="150" t="s">
        <v>2829</v>
      </c>
      <c r="B94" s="150" t="s">
        <v>897</v>
      </c>
      <c r="C94" s="150"/>
    </row>
    <row r="95" spans="1:3" hidden="1" x14ac:dyDescent="0.25">
      <c r="A95" s="150" t="s">
        <v>2824</v>
      </c>
      <c r="B95" s="150" t="s">
        <v>897</v>
      </c>
      <c r="C95" s="150"/>
    </row>
    <row r="96" spans="1:3" hidden="1" x14ac:dyDescent="0.25">
      <c r="A96" s="150" t="s">
        <v>2824</v>
      </c>
      <c r="B96" s="150" t="s">
        <v>897</v>
      </c>
      <c r="C96" s="150"/>
    </row>
    <row r="97" spans="1:3" hidden="1" x14ac:dyDescent="0.25">
      <c r="A97" s="150" t="s">
        <v>2824</v>
      </c>
      <c r="B97" s="150" t="s">
        <v>897</v>
      </c>
      <c r="C97" s="150"/>
    </row>
    <row r="98" spans="1:3" hidden="1" x14ac:dyDescent="0.25">
      <c r="A98" s="150" t="s">
        <v>2824</v>
      </c>
      <c r="B98" s="150" t="s">
        <v>897</v>
      </c>
      <c r="C98" s="150"/>
    </row>
    <row r="99" spans="1:3" hidden="1" x14ac:dyDescent="0.25">
      <c r="A99" s="150" t="s">
        <v>2824</v>
      </c>
      <c r="B99" s="150" t="s">
        <v>897</v>
      </c>
      <c r="C99" s="150"/>
    </row>
    <row r="100" spans="1:3" hidden="1" x14ac:dyDescent="0.25">
      <c r="A100" s="150" t="s">
        <v>2824</v>
      </c>
      <c r="B100" s="150" t="s">
        <v>897</v>
      </c>
      <c r="C100" s="150"/>
    </row>
    <row r="101" spans="1:3" hidden="1" x14ac:dyDescent="0.25">
      <c r="A101" s="150" t="s">
        <v>2824</v>
      </c>
      <c r="B101" s="150" t="s">
        <v>897</v>
      </c>
      <c r="C101" s="150"/>
    </row>
    <row r="102" spans="1:3" hidden="1" x14ac:dyDescent="0.25">
      <c r="A102" s="150" t="s">
        <v>2824</v>
      </c>
      <c r="B102" s="150" t="s">
        <v>897</v>
      </c>
      <c r="C102" s="150"/>
    </row>
    <row r="103" spans="1:3" hidden="1" x14ac:dyDescent="0.25">
      <c r="A103" s="150" t="s">
        <v>2824</v>
      </c>
      <c r="B103" s="150" t="s">
        <v>897</v>
      </c>
      <c r="C103" s="150"/>
    </row>
    <row r="104" spans="1:3" ht="30" hidden="1" x14ac:dyDescent="0.25">
      <c r="A104" s="150" t="s">
        <v>2827</v>
      </c>
      <c r="B104" s="150" t="s">
        <v>897</v>
      </c>
      <c r="C104" s="150"/>
    </row>
    <row r="105" spans="1:3" ht="30" hidden="1" x14ac:dyDescent="0.25">
      <c r="A105" s="150" t="s">
        <v>2827</v>
      </c>
      <c r="B105" s="150" t="s">
        <v>897</v>
      </c>
      <c r="C105" s="150"/>
    </row>
    <row r="106" spans="1:3" ht="30" hidden="1" x14ac:dyDescent="0.25">
      <c r="A106" s="150" t="s">
        <v>2827</v>
      </c>
      <c r="B106" s="150" t="s">
        <v>897</v>
      </c>
      <c r="C106" s="150"/>
    </row>
    <row r="107" spans="1:3" ht="30" hidden="1" x14ac:dyDescent="0.25">
      <c r="A107" s="150" t="s">
        <v>2827</v>
      </c>
      <c r="B107" s="150" t="s">
        <v>897</v>
      </c>
      <c r="C107" s="150"/>
    </row>
    <row r="108" spans="1:3" ht="30" hidden="1" x14ac:dyDescent="0.25">
      <c r="A108" s="150" t="s">
        <v>2827</v>
      </c>
      <c r="B108" s="150" t="s">
        <v>897</v>
      </c>
      <c r="C108" s="150"/>
    </row>
    <row r="109" spans="1:3" ht="30" hidden="1" x14ac:dyDescent="0.25">
      <c r="A109" s="150" t="s">
        <v>2827</v>
      </c>
      <c r="B109" s="150" t="s">
        <v>897</v>
      </c>
      <c r="C109" s="150"/>
    </row>
    <row r="110" spans="1:3" ht="30" hidden="1" x14ac:dyDescent="0.25">
      <c r="A110" s="150" t="s">
        <v>2827</v>
      </c>
      <c r="B110" s="150" t="s">
        <v>897</v>
      </c>
      <c r="C110" s="150"/>
    </row>
    <row r="111" spans="1:3" ht="30" hidden="1" x14ac:dyDescent="0.25">
      <c r="A111" s="150" t="s">
        <v>2827</v>
      </c>
      <c r="B111" s="150" t="s">
        <v>897</v>
      </c>
      <c r="C111" s="150"/>
    </row>
    <row r="112" spans="1:3" ht="30" hidden="1" x14ac:dyDescent="0.25">
      <c r="A112" s="150" t="s">
        <v>2827</v>
      </c>
      <c r="B112" s="150" t="s">
        <v>897</v>
      </c>
      <c r="C112" s="150"/>
    </row>
    <row r="113" spans="1:3" ht="30" hidden="1" x14ac:dyDescent="0.25">
      <c r="A113" s="150" t="s">
        <v>2827</v>
      </c>
      <c r="B113" s="150" t="s">
        <v>897</v>
      </c>
      <c r="C113" s="150"/>
    </row>
    <row r="114" spans="1:3" ht="30" hidden="1" x14ac:dyDescent="0.25">
      <c r="A114" s="150" t="s">
        <v>2827</v>
      </c>
      <c r="B114" s="150" t="s">
        <v>897</v>
      </c>
      <c r="C114" s="150"/>
    </row>
    <row r="115" spans="1:3" x14ac:dyDescent="0.25">
      <c r="A115" s="150" t="s">
        <v>2825</v>
      </c>
      <c r="B115" s="150" t="s">
        <v>899</v>
      </c>
      <c r="C115" s="150" t="s">
        <v>1758</v>
      </c>
    </row>
    <row r="116" spans="1:3" x14ac:dyDescent="0.25">
      <c r="A116" s="150" t="s">
        <v>2825</v>
      </c>
      <c r="B116" s="150" t="s">
        <v>899</v>
      </c>
      <c r="C116" s="150" t="s">
        <v>1770</v>
      </c>
    </row>
    <row r="117" spans="1:3" x14ac:dyDescent="0.25">
      <c r="A117" s="150" t="s">
        <v>2825</v>
      </c>
      <c r="B117" s="150" t="s">
        <v>899</v>
      </c>
      <c r="C117" s="150" t="s">
        <v>1750</v>
      </c>
    </row>
    <row r="118" spans="1:3" x14ac:dyDescent="0.25">
      <c r="A118" s="150" t="s">
        <v>2825</v>
      </c>
      <c r="B118" s="150" t="s">
        <v>899</v>
      </c>
      <c r="C118" s="150" t="s">
        <v>1772</v>
      </c>
    </row>
    <row r="119" spans="1:3" x14ac:dyDescent="0.25">
      <c r="A119" s="150" t="s">
        <v>2825</v>
      </c>
      <c r="B119" s="150" t="s">
        <v>899</v>
      </c>
      <c r="C119" s="150" t="s">
        <v>1715</v>
      </c>
    </row>
    <row r="120" spans="1:3" x14ac:dyDescent="0.25">
      <c r="A120" s="150" t="s">
        <v>2828</v>
      </c>
      <c r="B120" s="150" t="s">
        <v>899</v>
      </c>
      <c r="C120" s="150" t="s">
        <v>1719</v>
      </c>
    </row>
    <row r="121" spans="1:3" x14ac:dyDescent="0.25">
      <c r="A121" s="150" t="s">
        <v>2828</v>
      </c>
      <c r="B121" s="150" t="s">
        <v>899</v>
      </c>
      <c r="C121" s="150" t="s">
        <v>1713</v>
      </c>
    </row>
    <row r="122" spans="1:3" x14ac:dyDescent="0.25">
      <c r="A122" s="150" t="s">
        <v>2828</v>
      </c>
      <c r="B122" s="150" t="s">
        <v>899</v>
      </c>
      <c r="C122" s="150" t="s">
        <v>1765</v>
      </c>
    </row>
    <row r="123" spans="1:3" ht="30" x14ac:dyDescent="0.25">
      <c r="A123" s="150" t="s">
        <v>2827</v>
      </c>
      <c r="B123" s="150" t="s">
        <v>899</v>
      </c>
      <c r="C123" s="150" t="s">
        <v>1775</v>
      </c>
    </row>
    <row r="124" spans="1:3" ht="30" x14ac:dyDescent="0.25">
      <c r="A124" s="150" t="s">
        <v>2827</v>
      </c>
      <c r="B124" s="150" t="s">
        <v>899</v>
      </c>
      <c r="C124" s="150" t="s">
        <v>1683</v>
      </c>
    </row>
    <row r="125" spans="1:3" ht="30" x14ac:dyDescent="0.25">
      <c r="A125" s="150" t="s">
        <v>2827</v>
      </c>
      <c r="B125" s="150" t="s">
        <v>899</v>
      </c>
      <c r="C125" s="150" t="s">
        <v>1688</v>
      </c>
    </row>
    <row r="126" spans="1:3" ht="30" x14ac:dyDescent="0.25">
      <c r="A126" s="150" t="s">
        <v>2824</v>
      </c>
      <c r="B126" s="150" t="s">
        <v>899</v>
      </c>
      <c r="C126" s="150" t="s">
        <v>3316</v>
      </c>
    </row>
    <row r="127" spans="1:3" x14ac:dyDescent="0.25">
      <c r="A127" s="150" t="s">
        <v>2826</v>
      </c>
      <c r="B127" s="150" t="s">
        <v>899</v>
      </c>
      <c r="C127" s="150" t="s">
        <v>1773</v>
      </c>
    </row>
    <row r="128" spans="1:3" ht="15" customHeight="1" x14ac:dyDescent="0.25">
      <c r="A128" s="150" t="s">
        <v>2826</v>
      </c>
      <c r="B128" s="150" t="s">
        <v>899</v>
      </c>
      <c r="C128" s="150" t="s">
        <v>1776</v>
      </c>
    </row>
    <row r="129" spans="1:3" ht="15" customHeight="1" x14ac:dyDescent="0.25">
      <c r="A129" s="150" t="s">
        <v>2826</v>
      </c>
      <c r="B129" s="150" t="s">
        <v>899</v>
      </c>
      <c r="C129" s="150" t="s">
        <v>1766</v>
      </c>
    </row>
    <row r="130" spans="1:3" ht="30" x14ac:dyDescent="0.25">
      <c r="A130" s="150" t="s">
        <v>2829</v>
      </c>
      <c r="B130" s="150" t="s">
        <v>899</v>
      </c>
      <c r="C130" s="150" t="s">
        <v>1755</v>
      </c>
    </row>
    <row r="131" spans="1:3" ht="30" x14ac:dyDescent="0.25">
      <c r="A131" s="150" t="s">
        <v>2829</v>
      </c>
      <c r="B131" s="150" t="s">
        <v>899</v>
      </c>
      <c r="C131" s="150" t="s">
        <v>1749</v>
      </c>
    </row>
    <row r="132" spans="1:3" hidden="1" x14ac:dyDescent="0.25">
      <c r="A132" s="150" t="s">
        <v>2826</v>
      </c>
      <c r="B132" s="150" t="s">
        <v>899</v>
      </c>
      <c r="C132" s="150"/>
    </row>
    <row r="133" spans="1:3" ht="60" x14ac:dyDescent="0.25">
      <c r="A133" s="150" t="s">
        <v>2825</v>
      </c>
      <c r="B133" s="150" t="s">
        <v>898</v>
      </c>
      <c r="C133" s="150" t="s">
        <v>3186</v>
      </c>
    </row>
    <row r="134" spans="1:3" hidden="1" x14ac:dyDescent="0.25">
      <c r="A134" s="150" t="s">
        <v>2829</v>
      </c>
      <c r="B134" s="150" t="s">
        <v>898</v>
      </c>
      <c r="C134" s="150"/>
    </row>
    <row r="135" spans="1:3" x14ac:dyDescent="0.25">
      <c r="A135" s="150" t="s">
        <v>2825</v>
      </c>
      <c r="B135" s="150" t="s">
        <v>898</v>
      </c>
      <c r="C135" s="150" t="s">
        <v>1724</v>
      </c>
    </row>
    <row r="136" spans="1:3" x14ac:dyDescent="0.25">
      <c r="A136" s="150" t="s">
        <v>2825</v>
      </c>
      <c r="B136" s="150" t="s">
        <v>898</v>
      </c>
      <c r="C136" s="150" t="s">
        <v>1694</v>
      </c>
    </row>
    <row r="137" spans="1:3" x14ac:dyDescent="0.25">
      <c r="A137" s="150" t="s">
        <v>2825</v>
      </c>
      <c r="B137" s="150" t="s">
        <v>898</v>
      </c>
      <c r="C137" s="150" t="s">
        <v>1684</v>
      </c>
    </row>
    <row r="138" spans="1:3" ht="90" x14ac:dyDescent="0.25">
      <c r="A138" s="150" t="s">
        <v>2825</v>
      </c>
      <c r="B138" s="150" t="s">
        <v>898</v>
      </c>
      <c r="C138" s="150" t="s">
        <v>3187</v>
      </c>
    </row>
    <row r="139" spans="1:3" x14ac:dyDescent="0.25">
      <c r="A139" s="150" t="s">
        <v>2825</v>
      </c>
      <c r="B139" s="150" t="s">
        <v>898</v>
      </c>
      <c r="C139" s="150" t="s">
        <v>2843</v>
      </c>
    </row>
    <row r="140" spans="1:3" x14ac:dyDescent="0.25">
      <c r="A140" s="150" t="s">
        <v>2825</v>
      </c>
      <c r="B140" s="150" t="s">
        <v>898</v>
      </c>
      <c r="C140" s="150" t="s">
        <v>2843</v>
      </c>
    </row>
    <row r="141" spans="1:3" x14ac:dyDescent="0.25">
      <c r="A141" s="150" t="s">
        <v>2825</v>
      </c>
      <c r="B141" s="150" t="s">
        <v>898</v>
      </c>
      <c r="C141" s="150" t="s">
        <v>2843</v>
      </c>
    </row>
    <row r="142" spans="1:3" x14ac:dyDescent="0.25">
      <c r="A142" s="150" t="s">
        <v>2825</v>
      </c>
      <c r="B142" s="150" t="s">
        <v>898</v>
      </c>
      <c r="C142" s="150" t="s">
        <v>1696</v>
      </c>
    </row>
    <row r="143" spans="1:3" x14ac:dyDescent="0.25">
      <c r="A143" s="150" t="s">
        <v>2825</v>
      </c>
      <c r="B143" s="150" t="s">
        <v>898</v>
      </c>
      <c r="C143" s="150" t="s">
        <v>1697</v>
      </c>
    </row>
    <row r="144" spans="1:3" x14ac:dyDescent="0.25">
      <c r="A144" s="150" t="s">
        <v>2823</v>
      </c>
      <c r="B144" s="150" t="s">
        <v>898</v>
      </c>
      <c r="C144" s="150" t="s">
        <v>1707</v>
      </c>
    </row>
    <row r="145" spans="1:3" x14ac:dyDescent="0.25">
      <c r="A145" s="150" t="s">
        <v>2823</v>
      </c>
      <c r="B145" s="150" t="s">
        <v>898</v>
      </c>
      <c r="C145" s="150" t="s">
        <v>1704</v>
      </c>
    </row>
    <row r="146" spans="1:3" x14ac:dyDescent="0.25">
      <c r="A146" s="150" t="s">
        <v>2823</v>
      </c>
      <c r="B146" s="150" t="s">
        <v>898</v>
      </c>
      <c r="C146" s="150" t="s">
        <v>1679</v>
      </c>
    </row>
    <row r="147" spans="1:3" ht="30" x14ac:dyDescent="0.25">
      <c r="A147" s="150" t="s">
        <v>2823</v>
      </c>
      <c r="B147" s="150" t="s">
        <v>898</v>
      </c>
      <c r="C147" s="150" t="s">
        <v>1677</v>
      </c>
    </row>
    <row r="148" spans="1:3" x14ac:dyDescent="0.25">
      <c r="A148" s="150" t="s">
        <v>2823</v>
      </c>
      <c r="B148" s="150" t="s">
        <v>898</v>
      </c>
      <c r="C148" s="150" t="s">
        <v>1678</v>
      </c>
    </row>
    <row r="149" spans="1:3" x14ac:dyDescent="0.25">
      <c r="A149" s="150" t="s">
        <v>2828</v>
      </c>
      <c r="B149" s="150" t="s">
        <v>898</v>
      </c>
      <c r="C149" s="150" t="s">
        <v>1767</v>
      </c>
    </row>
    <row r="150" spans="1:3" x14ac:dyDescent="0.25">
      <c r="A150" s="150" t="s">
        <v>2828</v>
      </c>
      <c r="B150" s="150" t="s">
        <v>898</v>
      </c>
      <c r="C150" s="150" t="s">
        <v>1708</v>
      </c>
    </row>
    <row r="151" spans="1:3" x14ac:dyDescent="0.25">
      <c r="A151" s="150" t="s">
        <v>2828</v>
      </c>
      <c r="B151" s="150" t="s">
        <v>898</v>
      </c>
      <c r="C151" s="150" t="s">
        <v>1751</v>
      </c>
    </row>
    <row r="152" spans="1:3" x14ac:dyDescent="0.25">
      <c r="A152" s="150" t="s">
        <v>2828</v>
      </c>
      <c r="B152" s="150" t="s">
        <v>898</v>
      </c>
      <c r="C152" s="150" t="s">
        <v>1760</v>
      </c>
    </row>
    <row r="153" spans="1:3" x14ac:dyDescent="0.25">
      <c r="A153" s="150" t="s">
        <v>2828</v>
      </c>
      <c r="B153" s="150" t="s">
        <v>898</v>
      </c>
      <c r="C153" s="150" t="s">
        <v>1723</v>
      </c>
    </row>
    <row r="154" spans="1:3" x14ac:dyDescent="0.25">
      <c r="A154" s="150" t="s">
        <v>2828</v>
      </c>
      <c r="B154" s="150" t="s">
        <v>898</v>
      </c>
      <c r="C154" s="150" t="s">
        <v>2933</v>
      </c>
    </row>
    <row r="155" spans="1:3" ht="45" x14ac:dyDescent="0.25">
      <c r="A155" s="150" t="s">
        <v>2828</v>
      </c>
      <c r="B155" s="150" t="s">
        <v>898</v>
      </c>
      <c r="C155" s="150" t="s">
        <v>1720</v>
      </c>
    </row>
    <row r="156" spans="1:3" x14ac:dyDescent="0.25">
      <c r="A156" s="150" t="s">
        <v>2828</v>
      </c>
      <c r="B156" s="150" t="s">
        <v>898</v>
      </c>
      <c r="C156" s="150" t="s">
        <v>3482</v>
      </c>
    </row>
    <row r="157" spans="1:3" x14ac:dyDescent="0.25">
      <c r="A157" s="150" t="s">
        <v>2828</v>
      </c>
      <c r="B157" s="150" t="s">
        <v>898</v>
      </c>
      <c r="C157" s="150" t="s">
        <v>1778</v>
      </c>
    </row>
    <row r="158" spans="1:3" x14ac:dyDescent="0.25">
      <c r="A158" s="150" t="s">
        <v>2828</v>
      </c>
      <c r="B158" s="150" t="s">
        <v>898</v>
      </c>
      <c r="C158" s="150" t="s">
        <v>1754</v>
      </c>
    </row>
    <row r="159" spans="1:3" ht="45" x14ac:dyDescent="0.25">
      <c r="A159" s="150" t="s">
        <v>2827</v>
      </c>
      <c r="B159" s="150" t="s">
        <v>898</v>
      </c>
      <c r="C159" s="150" t="s">
        <v>1700</v>
      </c>
    </row>
    <row r="160" spans="1:3" ht="30" x14ac:dyDescent="0.25">
      <c r="A160" s="150" t="s">
        <v>2827</v>
      </c>
      <c r="B160" s="150" t="s">
        <v>898</v>
      </c>
      <c r="C160" s="150" t="s">
        <v>2988</v>
      </c>
    </row>
    <row r="161" spans="1:3" ht="30" x14ac:dyDescent="0.25">
      <c r="A161" s="150" t="s">
        <v>2827</v>
      </c>
      <c r="B161" s="150" t="s">
        <v>898</v>
      </c>
      <c r="C161" s="150" t="s">
        <v>1703</v>
      </c>
    </row>
    <row r="162" spans="1:3" ht="30" x14ac:dyDescent="0.25">
      <c r="A162" s="150" t="s">
        <v>2827</v>
      </c>
      <c r="B162" s="150" t="s">
        <v>898</v>
      </c>
      <c r="C162" s="150" t="s">
        <v>1726</v>
      </c>
    </row>
    <row r="163" spans="1:3" ht="30" x14ac:dyDescent="0.25">
      <c r="A163" s="150" t="s">
        <v>2827</v>
      </c>
      <c r="B163" s="150" t="s">
        <v>898</v>
      </c>
      <c r="C163" s="150" t="s">
        <v>1726</v>
      </c>
    </row>
    <row r="164" spans="1:3" ht="30" x14ac:dyDescent="0.25">
      <c r="A164" s="150" t="s">
        <v>2827</v>
      </c>
      <c r="B164" s="150" t="s">
        <v>898</v>
      </c>
      <c r="C164" s="150" t="s">
        <v>1740</v>
      </c>
    </row>
    <row r="165" spans="1:3" ht="30" x14ac:dyDescent="0.25">
      <c r="A165" s="150" t="s">
        <v>2827</v>
      </c>
      <c r="B165" s="150" t="s">
        <v>898</v>
      </c>
      <c r="C165" s="150" t="s">
        <v>1298</v>
      </c>
    </row>
    <row r="166" spans="1:3" ht="30" x14ac:dyDescent="0.25">
      <c r="A166" s="150" t="s">
        <v>2827</v>
      </c>
      <c r="B166" s="150" t="s">
        <v>898</v>
      </c>
      <c r="C166" s="150" t="s">
        <v>1298</v>
      </c>
    </row>
    <row r="167" spans="1:3" ht="30" x14ac:dyDescent="0.25">
      <c r="A167" s="150" t="s">
        <v>2827</v>
      </c>
      <c r="B167" s="150" t="s">
        <v>898</v>
      </c>
      <c r="C167" s="150" t="s">
        <v>2860</v>
      </c>
    </row>
    <row r="168" spans="1:3" ht="30" x14ac:dyDescent="0.25">
      <c r="A168" s="150" t="s">
        <v>2827</v>
      </c>
      <c r="B168" s="150" t="s">
        <v>898</v>
      </c>
      <c r="C168" s="150" t="s">
        <v>1739</v>
      </c>
    </row>
    <row r="169" spans="1:3" ht="30" x14ac:dyDescent="0.25">
      <c r="A169" s="150" t="s">
        <v>2827</v>
      </c>
      <c r="B169" s="150" t="s">
        <v>898</v>
      </c>
      <c r="C169" s="150" t="s">
        <v>1709</v>
      </c>
    </row>
    <row r="170" spans="1:3" x14ac:dyDescent="0.25">
      <c r="A170" s="150" t="s">
        <v>2824</v>
      </c>
      <c r="B170" s="150" t="s">
        <v>898</v>
      </c>
      <c r="C170" s="150" t="s">
        <v>2934</v>
      </c>
    </row>
    <row r="171" spans="1:3" ht="45" x14ac:dyDescent="0.25">
      <c r="A171" s="150" t="s">
        <v>2824</v>
      </c>
      <c r="B171" s="150" t="s">
        <v>898</v>
      </c>
      <c r="C171" s="150" t="s">
        <v>1728</v>
      </c>
    </row>
    <row r="172" spans="1:3" x14ac:dyDescent="0.25">
      <c r="A172" s="150" t="s">
        <v>2824</v>
      </c>
      <c r="B172" s="150" t="s">
        <v>898</v>
      </c>
      <c r="C172" s="150" t="s">
        <v>1681</v>
      </c>
    </row>
    <row r="173" spans="1:3" ht="30" x14ac:dyDescent="0.25">
      <c r="A173" s="150" t="s">
        <v>2824</v>
      </c>
      <c r="B173" s="150" t="s">
        <v>898</v>
      </c>
      <c r="C173" s="150" t="s">
        <v>1738</v>
      </c>
    </row>
    <row r="174" spans="1:3" x14ac:dyDescent="0.25">
      <c r="A174" s="150" t="s">
        <v>2824</v>
      </c>
      <c r="B174" s="150" t="s">
        <v>898</v>
      </c>
      <c r="C174" s="150" t="s">
        <v>1781</v>
      </c>
    </row>
    <row r="175" spans="1:3" x14ac:dyDescent="0.25">
      <c r="A175" s="150" t="s">
        <v>2824</v>
      </c>
      <c r="B175" s="150" t="s">
        <v>898</v>
      </c>
      <c r="C175" s="150" t="s">
        <v>1712</v>
      </c>
    </row>
    <row r="176" spans="1:3" x14ac:dyDescent="0.25">
      <c r="A176" s="150" t="s">
        <v>2824</v>
      </c>
      <c r="B176" s="150" t="s">
        <v>898</v>
      </c>
      <c r="C176" s="150" t="s">
        <v>1753</v>
      </c>
    </row>
    <row r="177" spans="1:3" x14ac:dyDescent="0.25">
      <c r="A177" s="150" t="s">
        <v>2824</v>
      </c>
      <c r="B177" s="150" t="s">
        <v>898</v>
      </c>
      <c r="C177" s="150" t="s">
        <v>1748</v>
      </c>
    </row>
    <row r="178" spans="1:3" x14ac:dyDescent="0.25">
      <c r="A178" s="150" t="s">
        <v>2824</v>
      </c>
      <c r="B178" s="150" t="s">
        <v>898</v>
      </c>
      <c r="C178" s="150" t="s">
        <v>1743</v>
      </c>
    </row>
    <row r="179" spans="1:3" ht="30" x14ac:dyDescent="0.25">
      <c r="A179" s="150" t="s">
        <v>2824</v>
      </c>
      <c r="B179" s="150" t="s">
        <v>898</v>
      </c>
      <c r="C179" s="150" t="s">
        <v>3483</v>
      </c>
    </row>
    <row r="180" spans="1:3" x14ac:dyDescent="0.25">
      <c r="A180" s="150" t="s">
        <v>2824</v>
      </c>
      <c r="B180" s="150" t="s">
        <v>898</v>
      </c>
      <c r="C180" s="150" t="s">
        <v>1731</v>
      </c>
    </row>
    <row r="181" spans="1:3" x14ac:dyDescent="0.25">
      <c r="A181" s="150" t="s">
        <v>2824</v>
      </c>
      <c r="B181" s="150" t="s">
        <v>898</v>
      </c>
      <c r="C181" s="150" t="s">
        <v>1744</v>
      </c>
    </row>
    <row r="182" spans="1:3" ht="30" x14ac:dyDescent="0.25">
      <c r="A182" s="150" t="s">
        <v>2824</v>
      </c>
      <c r="B182" s="150" t="s">
        <v>898</v>
      </c>
      <c r="C182" s="150" t="s">
        <v>1687</v>
      </c>
    </row>
    <row r="183" spans="1:3" ht="30" x14ac:dyDescent="0.25">
      <c r="A183" s="150" t="s">
        <v>2826</v>
      </c>
      <c r="B183" s="150" t="s">
        <v>898</v>
      </c>
      <c r="C183" s="150" t="s">
        <v>1699</v>
      </c>
    </row>
    <row r="184" spans="1:3" ht="30" x14ac:dyDescent="0.25">
      <c r="A184" s="150" t="s">
        <v>2826</v>
      </c>
      <c r="B184" s="150" t="s">
        <v>898</v>
      </c>
      <c r="C184" s="150" t="s">
        <v>1693</v>
      </c>
    </row>
    <row r="185" spans="1:3" x14ac:dyDescent="0.25">
      <c r="A185" s="150" t="s">
        <v>2826</v>
      </c>
      <c r="B185" s="150" t="s">
        <v>898</v>
      </c>
      <c r="C185" s="150" t="s">
        <v>1690</v>
      </c>
    </row>
    <row r="186" spans="1:3" ht="45" x14ac:dyDescent="0.25">
      <c r="A186" s="150" t="s">
        <v>2826</v>
      </c>
      <c r="B186" s="150" t="s">
        <v>898</v>
      </c>
      <c r="C186" s="150" t="s">
        <v>3188</v>
      </c>
    </row>
    <row r="187" spans="1:3" x14ac:dyDescent="0.25">
      <c r="A187" s="150" t="s">
        <v>2826</v>
      </c>
      <c r="B187" s="150" t="s">
        <v>898</v>
      </c>
      <c r="C187" s="150" t="s">
        <v>1718</v>
      </c>
    </row>
    <row r="188" spans="1:3" x14ac:dyDescent="0.25">
      <c r="A188" s="150" t="s">
        <v>2826</v>
      </c>
      <c r="B188" s="150" t="s">
        <v>898</v>
      </c>
      <c r="C188" s="150" t="s">
        <v>1763</v>
      </c>
    </row>
    <row r="189" spans="1:3" x14ac:dyDescent="0.25">
      <c r="A189" s="150" t="s">
        <v>2826</v>
      </c>
      <c r="B189" s="150" t="s">
        <v>898</v>
      </c>
      <c r="C189" s="150" t="s">
        <v>1710</v>
      </c>
    </row>
    <row r="190" spans="1:3" x14ac:dyDescent="0.25">
      <c r="A190" s="150" t="s">
        <v>2826</v>
      </c>
      <c r="B190" s="150" t="s">
        <v>898</v>
      </c>
      <c r="C190" s="150" t="s">
        <v>1716</v>
      </c>
    </row>
    <row r="191" spans="1:3" x14ac:dyDescent="0.25">
      <c r="A191" s="150" t="s">
        <v>2826</v>
      </c>
      <c r="B191" s="150" t="s">
        <v>898</v>
      </c>
      <c r="C191" s="150" t="s">
        <v>1682</v>
      </c>
    </row>
    <row r="192" spans="1:3" ht="30" x14ac:dyDescent="0.25">
      <c r="A192" s="150" t="s">
        <v>2826</v>
      </c>
      <c r="B192" s="150" t="s">
        <v>898</v>
      </c>
      <c r="C192" s="150" t="s">
        <v>1779</v>
      </c>
    </row>
    <row r="193" spans="1:3" ht="30" x14ac:dyDescent="0.25">
      <c r="A193" s="150" t="s">
        <v>2826</v>
      </c>
      <c r="B193" s="150" t="s">
        <v>898</v>
      </c>
      <c r="C193" s="150" t="s">
        <v>1686</v>
      </c>
    </row>
    <row r="194" spans="1:3" ht="45" x14ac:dyDescent="0.25">
      <c r="A194" s="150" t="s">
        <v>2826</v>
      </c>
      <c r="B194" s="150" t="s">
        <v>898</v>
      </c>
      <c r="C194" s="150" t="s">
        <v>1757</v>
      </c>
    </row>
    <row r="195" spans="1:3" x14ac:dyDescent="0.25">
      <c r="A195" s="150" t="s">
        <v>2826</v>
      </c>
      <c r="B195" s="150" t="s">
        <v>898</v>
      </c>
      <c r="C195" s="150" t="s">
        <v>1768</v>
      </c>
    </row>
    <row r="196" spans="1:3" ht="30" x14ac:dyDescent="0.25">
      <c r="A196" s="150" t="s">
        <v>2826</v>
      </c>
      <c r="B196" s="150" t="s">
        <v>898</v>
      </c>
      <c r="C196" s="150" t="s">
        <v>1702</v>
      </c>
    </row>
    <row r="197" spans="1:3" ht="30" x14ac:dyDescent="0.25">
      <c r="A197" s="150" t="s">
        <v>2829</v>
      </c>
      <c r="B197" s="150" t="s">
        <v>898</v>
      </c>
      <c r="C197" s="174" t="s">
        <v>3317</v>
      </c>
    </row>
    <row r="198" spans="1:3" x14ac:dyDescent="0.25">
      <c r="A198" s="150" t="s">
        <v>2829</v>
      </c>
      <c r="B198" s="150" t="s">
        <v>898</v>
      </c>
      <c r="C198" s="150" t="s">
        <v>1732</v>
      </c>
    </row>
    <row r="199" spans="1:3" x14ac:dyDescent="0.25">
      <c r="A199" s="150" t="s">
        <v>2829</v>
      </c>
      <c r="B199" s="150" t="s">
        <v>898</v>
      </c>
      <c r="C199" s="150" t="s">
        <v>1752</v>
      </c>
    </row>
    <row r="200" spans="1:3" ht="30" x14ac:dyDescent="0.25">
      <c r="A200" s="150" t="s">
        <v>2829</v>
      </c>
      <c r="B200" s="150" t="s">
        <v>898</v>
      </c>
      <c r="C200" s="150" t="s">
        <v>2989</v>
      </c>
    </row>
    <row r="201" spans="1:3" ht="45" x14ac:dyDescent="0.25">
      <c r="A201" s="150" t="s">
        <v>2829</v>
      </c>
      <c r="B201" s="150" t="s">
        <v>898</v>
      </c>
      <c r="C201" s="150" t="s">
        <v>3484</v>
      </c>
    </row>
    <row r="202" spans="1:3" x14ac:dyDescent="0.25">
      <c r="A202" s="150" t="s">
        <v>2829</v>
      </c>
      <c r="B202" s="150" t="s">
        <v>898</v>
      </c>
      <c r="C202" s="150" t="s">
        <v>2935</v>
      </c>
    </row>
    <row r="203" spans="1:3" ht="45" x14ac:dyDescent="0.25">
      <c r="A203" s="150" t="s">
        <v>2829</v>
      </c>
      <c r="B203" s="150" t="s">
        <v>898</v>
      </c>
      <c r="C203" s="150" t="s">
        <v>3189</v>
      </c>
    </row>
    <row r="204" spans="1:3" x14ac:dyDescent="0.25">
      <c r="A204" s="150" t="s">
        <v>2829</v>
      </c>
      <c r="B204" s="150" t="s">
        <v>898</v>
      </c>
      <c r="C204" s="150" t="s">
        <v>1745</v>
      </c>
    </row>
    <row r="205" spans="1:3" x14ac:dyDescent="0.25">
      <c r="A205" s="150" t="s">
        <v>2829</v>
      </c>
      <c r="B205" s="150" t="s">
        <v>898</v>
      </c>
      <c r="C205" s="150" t="s">
        <v>1733</v>
      </c>
    </row>
    <row r="206" spans="1:3" x14ac:dyDescent="0.25">
      <c r="A206" s="150" t="s">
        <v>2829</v>
      </c>
      <c r="B206" s="150" t="s">
        <v>898</v>
      </c>
      <c r="C206" s="150" t="s">
        <v>1764</v>
      </c>
    </row>
    <row r="207" spans="1:3" x14ac:dyDescent="0.25">
      <c r="A207" s="150" t="s">
        <v>2829</v>
      </c>
      <c r="B207" s="150" t="s">
        <v>898</v>
      </c>
      <c r="C207" s="150" t="s">
        <v>1734</v>
      </c>
    </row>
    <row r="208" spans="1:3" ht="30" x14ac:dyDescent="0.25">
      <c r="A208" s="150" t="s">
        <v>2829</v>
      </c>
      <c r="B208" s="150" t="s">
        <v>898</v>
      </c>
      <c r="C208" s="150" t="s">
        <v>3318</v>
      </c>
    </row>
    <row r="209" spans="1:3" x14ac:dyDescent="0.25">
      <c r="A209" s="150" t="s">
        <v>2829</v>
      </c>
      <c r="B209" s="150" t="s">
        <v>898</v>
      </c>
      <c r="C209" s="150" t="s">
        <v>1746</v>
      </c>
    </row>
    <row r="210" spans="1:3" x14ac:dyDescent="0.25">
      <c r="A210" s="150" t="s">
        <v>2829</v>
      </c>
      <c r="B210" s="150" t="s">
        <v>898</v>
      </c>
      <c r="C210" s="150" t="s">
        <v>1725</v>
      </c>
    </row>
    <row r="211" spans="1:3" x14ac:dyDescent="0.25">
      <c r="A211" s="150" t="s">
        <v>2829</v>
      </c>
      <c r="B211" s="150" t="s">
        <v>898</v>
      </c>
      <c r="C211" s="150" t="s">
        <v>1780</v>
      </c>
    </row>
    <row r="212" spans="1:3" x14ac:dyDescent="0.25">
      <c r="A212" s="150" t="s">
        <v>2829</v>
      </c>
      <c r="B212" s="150" t="s">
        <v>898</v>
      </c>
      <c r="C212" s="150" t="s">
        <v>2936</v>
      </c>
    </row>
    <row r="213" spans="1:3" ht="45" x14ac:dyDescent="0.25">
      <c r="A213" s="150" t="s">
        <v>2829</v>
      </c>
      <c r="B213" s="150" t="s">
        <v>898</v>
      </c>
      <c r="C213" s="150" t="s">
        <v>2812</v>
      </c>
    </row>
    <row r="214" spans="1:3" ht="45" x14ac:dyDescent="0.25">
      <c r="A214" s="150" t="s">
        <v>2829</v>
      </c>
      <c r="B214" s="150" t="s">
        <v>898</v>
      </c>
      <c r="C214" s="150" t="s">
        <v>1756</v>
      </c>
    </row>
    <row r="215" spans="1:3" x14ac:dyDescent="0.25">
      <c r="A215" s="150" t="s">
        <v>2829</v>
      </c>
      <c r="B215" s="150" t="s">
        <v>898</v>
      </c>
      <c r="C215" s="150" t="s">
        <v>1762</v>
      </c>
    </row>
    <row r="216" spans="1:3" ht="30" x14ac:dyDescent="0.25">
      <c r="A216" s="150" t="s">
        <v>2829</v>
      </c>
      <c r="B216" s="150" t="s">
        <v>898</v>
      </c>
      <c r="C216" s="150" t="s">
        <v>2937</v>
      </c>
    </row>
    <row r="217" spans="1:3" x14ac:dyDescent="0.25">
      <c r="A217" s="150" t="s">
        <v>2829</v>
      </c>
      <c r="B217" s="150" t="s">
        <v>898</v>
      </c>
      <c r="C217" s="150" t="s">
        <v>1761</v>
      </c>
    </row>
    <row r="218" spans="1:3" x14ac:dyDescent="0.25">
      <c r="A218" s="150" t="s">
        <v>2829</v>
      </c>
      <c r="B218" s="150" t="s">
        <v>898</v>
      </c>
      <c r="C218" s="150" t="s">
        <v>1741</v>
      </c>
    </row>
    <row r="219" spans="1:3" ht="30" x14ac:dyDescent="0.25">
      <c r="A219" s="150" t="s">
        <v>2829</v>
      </c>
      <c r="B219" s="150" t="s">
        <v>898</v>
      </c>
      <c r="C219" s="150" t="s">
        <v>1777</v>
      </c>
    </row>
    <row r="220" spans="1:3" ht="30" x14ac:dyDescent="0.25">
      <c r="A220" s="150" t="s">
        <v>2829</v>
      </c>
      <c r="B220" s="150" t="s">
        <v>898</v>
      </c>
      <c r="C220" s="150" t="s">
        <v>1730</v>
      </c>
    </row>
    <row r="221" spans="1:3" x14ac:dyDescent="0.25">
      <c r="A221" s="150" t="s">
        <v>2829</v>
      </c>
      <c r="B221" s="150" t="s">
        <v>898</v>
      </c>
      <c r="C221" s="150" t="s">
        <v>2938</v>
      </c>
    </row>
    <row r="222" spans="1:3" x14ac:dyDescent="0.25">
      <c r="A222" s="150" t="s">
        <v>2829</v>
      </c>
      <c r="B222" s="150" t="s">
        <v>898</v>
      </c>
      <c r="C222" s="150" t="s">
        <v>1747</v>
      </c>
    </row>
    <row r="223" spans="1:3" x14ac:dyDescent="0.25">
      <c r="A223" s="150" t="s">
        <v>2829</v>
      </c>
      <c r="B223" s="150" t="s">
        <v>898</v>
      </c>
      <c r="C223" s="150" t="s">
        <v>3319</v>
      </c>
    </row>
    <row r="224" spans="1:3" x14ac:dyDescent="0.25">
      <c r="A224" s="150" t="s">
        <v>2829</v>
      </c>
      <c r="B224" s="150" t="s">
        <v>898</v>
      </c>
      <c r="C224" s="150" t="s">
        <v>1742</v>
      </c>
    </row>
    <row r="225" spans="1:3" x14ac:dyDescent="0.25">
      <c r="A225" s="150" t="s">
        <v>2829</v>
      </c>
      <c r="B225" s="150" t="s">
        <v>898</v>
      </c>
      <c r="C225" s="150" t="s">
        <v>1736</v>
      </c>
    </row>
    <row r="226" spans="1:3" hidden="1" x14ac:dyDescent="0.25">
      <c r="A226" s="150" t="s">
        <v>2825</v>
      </c>
      <c r="B226" s="150" t="s">
        <v>898</v>
      </c>
      <c r="C226" s="150" t="s">
        <v>1689</v>
      </c>
    </row>
    <row r="227" spans="1:3" hidden="1" x14ac:dyDescent="0.25">
      <c r="A227" s="150" t="s">
        <v>2825</v>
      </c>
      <c r="B227" s="150" t="s">
        <v>898</v>
      </c>
      <c r="C227" s="150"/>
    </row>
    <row r="228" spans="1:3" hidden="1" x14ac:dyDescent="0.25">
      <c r="A228" s="150" t="s">
        <v>2825</v>
      </c>
      <c r="B228" s="150" t="s">
        <v>898</v>
      </c>
      <c r="C228" s="150"/>
    </row>
    <row r="229" spans="1:3" hidden="1" x14ac:dyDescent="0.25">
      <c r="A229" s="150" t="s">
        <v>2825</v>
      </c>
      <c r="B229" s="150" t="s">
        <v>898</v>
      </c>
      <c r="C229" s="150"/>
    </row>
    <row r="230" spans="1:3" hidden="1" x14ac:dyDescent="0.25">
      <c r="A230" s="150" t="s">
        <v>2825</v>
      </c>
      <c r="B230" s="150" t="s">
        <v>898</v>
      </c>
      <c r="C230" s="150"/>
    </row>
    <row r="231" spans="1:3" hidden="1" x14ac:dyDescent="0.25">
      <c r="A231" s="150" t="s">
        <v>2825</v>
      </c>
      <c r="B231" s="150" t="s">
        <v>898</v>
      </c>
      <c r="C231" s="150"/>
    </row>
    <row r="232" spans="1:3" hidden="1" x14ac:dyDescent="0.25">
      <c r="A232" s="150" t="s">
        <v>2825</v>
      </c>
      <c r="B232" s="150" t="s">
        <v>898</v>
      </c>
      <c r="C232" s="150"/>
    </row>
    <row r="233" spans="1:3" hidden="1" x14ac:dyDescent="0.25">
      <c r="A233" s="150" t="s">
        <v>2823</v>
      </c>
      <c r="B233" s="150" t="s">
        <v>898</v>
      </c>
      <c r="C233" s="150"/>
    </row>
    <row r="234" spans="1:3" hidden="1" x14ac:dyDescent="0.25">
      <c r="A234" s="150" t="s">
        <v>2823</v>
      </c>
      <c r="B234" s="150" t="s">
        <v>898</v>
      </c>
      <c r="C234" s="150"/>
    </row>
    <row r="235" spans="1:3" hidden="1" x14ac:dyDescent="0.25">
      <c r="A235" s="150" t="s">
        <v>2823</v>
      </c>
      <c r="B235" s="150" t="s">
        <v>898</v>
      </c>
      <c r="C235" s="150"/>
    </row>
    <row r="236" spans="1:3" hidden="1" x14ac:dyDescent="0.25">
      <c r="A236" s="150" t="s">
        <v>2823</v>
      </c>
      <c r="B236" s="150" t="s">
        <v>898</v>
      </c>
      <c r="C236" s="150"/>
    </row>
    <row r="237" spans="1:3" hidden="1" x14ac:dyDescent="0.25">
      <c r="A237" s="150" t="s">
        <v>2823</v>
      </c>
      <c r="B237" s="150" t="s">
        <v>898</v>
      </c>
      <c r="C237" s="150"/>
    </row>
    <row r="238" spans="1:3" hidden="1" x14ac:dyDescent="0.25">
      <c r="A238" s="150" t="s">
        <v>2823</v>
      </c>
      <c r="B238" s="150" t="s">
        <v>898</v>
      </c>
      <c r="C238" s="150"/>
    </row>
    <row r="239" spans="1:3" hidden="1" x14ac:dyDescent="0.25">
      <c r="A239" s="150" t="s">
        <v>2823</v>
      </c>
      <c r="B239" s="150" t="s">
        <v>898</v>
      </c>
      <c r="C239" s="150"/>
    </row>
    <row r="240" spans="1:3" hidden="1" x14ac:dyDescent="0.25">
      <c r="A240" s="150" t="s">
        <v>2828</v>
      </c>
      <c r="B240" s="150" t="s">
        <v>898</v>
      </c>
      <c r="C240" s="150"/>
    </row>
    <row r="241" spans="1:3" hidden="1" x14ac:dyDescent="0.25">
      <c r="A241" s="150" t="s">
        <v>2828</v>
      </c>
      <c r="B241" s="150" t="s">
        <v>898</v>
      </c>
      <c r="C241" s="150"/>
    </row>
    <row r="242" spans="1:3" hidden="1" x14ac:dyDescent="0.25">
      <c r="A242" s="150" t="s">
        <v>2828</v>
      </c>
      <c r="B242" s="150" t="s">
        <v>898</v>
      </c>
      <c r="C242" s="150"/>
    </row>
    <row r="243" spans="1:3" hidden="1" x14ac:dyDescent="0.25">
      <c r="A243" s="150" t="s">
        <v>2828</v>
      </c>
      <c r="B243" s="150" t="s">
        <v>898</v>
      </c>
      <c r="C243" s="150"/>
    </row>
    <row r="244" spans="1:3" hidden="1" x14ac:dyDescent="0.25">
      <c r="A244" s="150" t="s">
        <v>2828</v>
      </c>
      <c r="B244" s="150" t="s">
        <v>898</v>
      </c>
      <c r="C244" s="150"/>
    </row>
    <row r="245" spans="1:3" hidden="1" x14ac:dyDescent="0.25">
      <c r="A245" s="150" t="s">
        <v>2828</v>
      </c>
      <c r="B245" s="150" t="s">
        <v>898</v>
      </c>
      <c r="C245" s="150"/>
    </row>
    <row r="246" spans="1:3" hidden="1" x14ac:dyDescent="0.25">
      <c r="A246" s="150" t="s">
        <v>2828</v>
      </c>
      <c r="B246" s="150" t="s">
        <v>898</v>
      </c>
      <c r="C246" s="150"/>
    </row>
    <row r="247" spans="1:3" hidden="1" x14ac:dyDescent="0.25">
      <c r="A247" s="150" t="s">
        <v>2828</v>
      </c>
      <c r="B247" s="150" t="s">
        <v>898</v>
      </c>
      <c r="C247" s="150"/>
    </row>
    <row r="248" spans="1:3" hidden="1" x14ac:dyDescent="0.25">
      <c r="A248" s="150" t="s">
        <v>2828</v>
      </c>
      <c r="B248" s="150" t="s">
        <v>898</v>
      </c>
      <c r="C248" s="150"/>
    </row>
    <row r="249" spans="1:3" hidden="1" x14ac:dyDescent="0.25">
      <c r="A249" s="150" t="s">
        <v>2828</v>
      </c>
      <c r="B249" s="150" t="s">
        <v>898</v>
      </c>
      <c r="C249" s="150"/>
    </row>
    <row r="250" spans="1:3" hidden="1" x14ac:dyDescent="0.25">
      <c r="A250" s="150" t="s">
        <v>2828</v>
      </c>
      <c r="B250" s="150" t="s">
        <v>898</v>
      </c>
      <c r="C250" s="150"/>
    </row>
    <row r="251" spans="1:3" hidden="1" x14ac:dyDescent="0.25">
      <c r="A251" s="150" t="s">
        <v>2828</v>
      </c>
      <c r="B251" s="150" t="s">
        <v>898</v>
      </c>
      <c r="C251" s="150"/>
    </row>
    <row r="252" spans="1:3" ht="30" hidden="1" x14ac:dyDescent="0.25">
      <c r="A252" s="150" t="s">
        <v>2827</v>
      </c>
      <c r="B252" s="150" t="s">
        <v>898</v>
      </c>
      <c r="C252" s="150"/>
    </row>
    <row r="253" spans="1:3" ht="30" hidden="1" x14ac:dyDescent="0.25">
      <c r="A253" s="150" t="s">
        <v>2827</v>
      </c>
      <c r="B253" s="150" t="s">
        <v>898</v>
      </c>
      <c r="C253" s="150"/>
    </row>
    <row r="254" spans="1:3" ht="30" hidden="1" x14ac:dyDescent="0.25">
      <c r="A254" s="150" t="s">
        <v>2827</v>
      </c>
      <c r="B254" s="150" t="s">
        <v>898</v>
      </c>
      <c r="C254" s="150"/>
    </row>
    <row r="255" spans="1:3" ht="30" hidden="1" x14ac:dyDescent="0.25">
      <c r="A255" s="150" t="s">
        <v>2827</v>
      </c>
      <c r="B255" s="150" t="s">
        <v>898</v>
      </c>
      <c r="C255" s="150"/>
    </row>
    <row r="256" spans="1:3" ht="30" hidden="1" x14ac:dyDescent="0.25">
      <c r="A256" s="150" t="s">
        <v>2827</v>
      </c>
      <c r="B256" s="150" t="s">
        <v>898</v>
      </c>
      <c r="C256" s="150"/>
    </row>
    <row r="257" spans="1:3" ht="30" hidden="1" x14ac:dyDescent="0.25">
      <c r="A257" s="150" t="s">
        <v>2827</v>
      </c>
      <c r="B257" s="150" t="s">
        <v>898</v>
      </c>
      <c r="C257" s="150"/>
    </row>
    <row r="258" spans="1:3" ht="30" hidden="1" x14ac:dyDescent="0.25">
      <c r="A258" s="150" t="s">
        <v>2827</v>
      </c>
      <c r="B258" s="150" t="s">
        <v>898</v>
      </c>
      <c r="C258" s="150"/>
    </row>
    <row r="259" spans="1:3" ht="30" hidden="1" x14ac:dyDescent="0.25">
      <c r="A259" s="150" t="s">
        <v>2827</v>
      </c>
      <c r="B259" s="150" t="s">
        <v>898</v>
      </c>
      <c r="C259" s="150"/>
    </row>
    <row r="260" spans="1:3" hidden="1" x14ac:dyDescent="0.25">
      <c r="A260" s="150" t="s">
        <v>2828</v>
      </c>
      <c r="B260" s="150" t="s">
        <v>898</v>
      </c>
      <c r="C260" s="150"/>
    </row>
    <row r="261" spans="1:3" hidden="1" x14ac:dyDescent="0.25">
      <c r="A261" s="150" t="s">
        <v>2828</v>
      </c>
      <c r="B261" s="150" t="s">
        <v>898</v>
      </c>
      <c r="C261" s="150"/>
    </row>
    <row r="262" spans="1:3" hidden="1" x14ac:dyDescent="0.25">
      <c r="A262" s="150" t="s">
        <v>2828</v>
      </c>
      <c r="B262" s="150" t="s">
        <v>898</v>
      </c>
      <c r="C262" s="150"/>
    </row>
    <row r="263" spans="1:3" hidden="1" x14ac:dyDescent="0.25">
      <c r="A263" s="150" t="s">
        <v>2824</v>
      </c>
      <c r="B263" s="150" t="s">
        <v>898</v>
      </c>
      <c r="C263" s="150"/>
    </row>
    <row r="264" spans="1:3" hidden="1" x14ac:dyDescent="0.25">
      <c r="A264" s="150" t="s">
        <v>2824</v>
      </c>
      <c r="B264" s="150" t="s">
        <v>898</v>
      </c>
      <c r="C264" s="150"/>
    </row>
    <row r="265" spans="1:3" hidden="1" x14ac:dyDescent="0.25">
      <c r="A265" s="150" t="s">
        <v>2824</v>
      </c>
      <c r="B265" s="150" t="s">
        <v>898</v>
      </c>
      <c r="C265" s="150"/>
    </row>
    <row r="266" spans="1:3" hidden="1" x14ac:dyDescent="0.25">
      <c r="A266" s="150" t="s">
        <v>2824</v>
      </c>
      <c r="B266" s="150" t="s">
        <v>898</v>
      </c>
      <c r="C266" s="150"/>
    </row>
    <row r="267" spans="1:3" hidden="1" x14ac:dyDescent="0.25">
      <c r="A267" s="150" t="s">
        <v>2826</v>
      </c>
      <c r="B267" s="150" t="s">
        <v>898</v>
      </c>
      <c r="C267" s="150"/>
    </row>
    <row r="268" spans="1:3" hidden="1" x14ac:dyDescent="0.25">
      <c r="A268" s="150" t="s">
        <v>2826</v>
      </c>
      <c r="B268" s="150" t="s">
        <v>898</v>
      </c>
      <c r="C268" s="150"/>
    </row>
    <row r="269" spans="1:3" hidden="1" x14ac:dyDescent="0.25">
      <c r="A269" s="150" t="s">
        <v>2826</v>
      </c>
      <c r="B269" s="150" t="s">
        <v>898</v>
      </c>
      <c r="C269" s="150"/>
    </row>
    <row r="270" spans="1:3" hidden="1" x14ac:dyDescent="0.25">
      <c r="A270" s="150" t="s">
        <v>2826</v>
      </c>
      <c r="B270" s="150" t="s">
        <v>898</v>
      </c>
      <c r="C270" s="150"/>
    </row>
    <row r="271" spans="1:3" hidden="1" x14ac:dyDescent="0.25">
      <c r="A271" s="150" t="s">
        <v>2826</v>
      </c>
      <c r="B271" s="150" t="s">
        <v>898</v>
      </c>
      <c r="C271" s="150"/>
    </row>
    <row r="272" spans="1:3" hidden="1" x14ac:dyDescent="0.25">
      <c r="A272" s="150" t="s">
        <v>2826</v>
      </c>
      <c r="B272" s="150" t="s">
        <v>898</v>
      </c>
      <c r="C272" s="150"/>
    </row>
    <row r="273" spans="1:3" hidden="1" x14ac:dyDescent="0.25">
      <c r="A273" s="150" t="s">
        <v>2826</v>
      </c>
      <c r="B273" s="150" t="s">
        <v>898</v>
      </c>
      <c r="C273" s="150"/>
    </row>
    <row r="274" spans="1:3" hidden="1" x14ac:dyDescent="0.25">
      <c r="A274" s="150" t="s">
        <v>2826</v>
      </c>
      <c r="B274" s="150" t="s">
        <v>898</v>
      </c>
      <c r="C274" s="150"/>
    </row>
    <row r="275" spans="1:3" hidden="1" x14ac:dyDescent="0.25">
      <c r="A275" s="150" t="s">
        <v>2826</v>
      </c>
      <c r="B275" s="150" t="s">
        <v>898</v>
      </c>
      <c r="C275" s="150"/>
    </row>
    <row r="276" spans="1:3" hidden="1" x14ac:dyDescent="0.25">
      <c r="A276" s="150" t="s">
        <v>2826</v>
      </c>
      <c r="B276" s="150" t="s">
        <v>898</v>
      </c>
      <c r="C276" s="150"/>
    </row>
    <row r="277" spans="1:3" hidden="1" x14ac:dyDescent="0.25">
      <c r="A277" s="150" t="s">
        <v>2826</v>
      </c>
      <c r="B277" s="150" t="s">
        <v>898</v>
      </c>
      <c r="C277" s="150"/>
    </row>
    <row r="278" spans="1:3" hidden="1" x14ac:dyDescent="0.25">
      <c r="A278" s="150" t="s">
        <v>2826</v>
      </c>
      <c r="B278" s="150" t="s">
        <v>898</v>
      </c>
      <c r="C278" s="150"/>
    </row>
    <row r="279" spans="1:3" hidden="1" x14ac:dyDescent="0.25">
      <c r="A279" s="150" t="s">
        <v>2826</v>
      </c>
      <c r="B279" s="150" t="s">
        <v>898</v>
      </c>
      <c r="C279" s="150"/>
    </row>
    <row r="280" spans="1:3" hidden="1" x14ac:dyDescent="0.25">
      <c r="A280" s="150" t="s">
        <v>2826</v>
      </c>
      <c r="B280" s="150" t="s">
        <v>898</v>
      </c>
      <c r="C280" s="150"/>
    </row>
    <row r="281" spans="1:3" hidden="1" x14ac:dyDescent="0.25">
      <c r="A281" s="150" t="s">
        <v>2826</v>
      </c>
      <c r="B281" s="150" t="s">
        <v>898</v>
      </c>
      <c r="C281" s="150"/>
    </row>
    <row r="282" spans="1:3" hidden="1" x14ac:dyDescent="0.25">
      <c r="A282" s="150" t="s">
        <v>2826</v>
      </c>
      <c r="B282" s="150" t="s">
        <v>898</v>
      </c>
      <c r="C282" s="150"/>
    </row>
    <row r="283" spans="1:3" hidden="1" x14ac:dyDescent="0.25">
      <c r="A283" s="150" t="s">
        <v>2826</v>
      </c>
      <c r="B283" s="150" t="s">
        <v>898</v>
      </c>
      <c r="C283" s="150"/>
    </row>
    <row r="284" spans="1:3" hidden="1" x14ac:dyDescent="0.25">
      <c r="A284" s="150" t="s">
        <v>2829</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idden="1" x14ac:dyDescent="0.25">
      <c r="A333" s="150" t="s">
        <v>2824</v>
      </c>
      <c r="B333" s="150" t="s">
        <v>898</v>
      </c>
      <c r="C333" s="150"/>
    </row>
    <row r="334" spans="1:3" hidden="1" x14ac:dyDescent="0.25">
      <c r="A334" s="150" t="s">
        <v>2824</v>
      </c>
      <c r="B334" s="150" t="s">
        <v>898</v>
      </c>
      <c r="C334" s="150"/>
    </row>
    <row r="335" spans="1:3" hidden="1" x14ac:dyDescent="0.25">
      <c r="A335" s="150" t="s">
        <v>2824</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t="30" hidden="1" x14ac:dyDescent="0.25">
      <c r="A338" s="150" t="s">
        <v>2827</v>
      </c>
      <c r="B338" s="150" t="s">
        <v>898</v>
      </c>
      <c r="C338" s="150"/>
    </row>
    <row r="339" spans="1:3" hidden="1" x14ac:dyDescent="0.25">
      <c r="A339" s="150" t="s">
        <v>2825</v>
      </c>
      <c r="B339" s="150" t="s">
        <v>898</v>
      </c>
      <c r="C339" s="150"/>
    </row>
    <row r="340" spans="1:3" hidden="1" x14ac:dyDescent="0.25">
      <c r="A340" s="150" t="s">
        <v>2825</v>
      </c>
      <c r="B340" s="150" t="s">
        <v>898</v>
      </c>
      <c r="C340" s="150"/>
    </row>
    <row r="341" spans="1:3" hidden="1" x14ac:dyDescent="0.25">
      <c r="A341" s="150" t="s">
        <v>2825</v>
      </c>
      <c r="B341" s="150" t="s">
        <v>898</v>
      </c>
      <c r="C341" s="150"/>
    </row>
    <row r="342" spans="1:3" hidden="1" x14ac:dyDescent="0.25">
      <c r="A342" s="150" t="s">
        <v>2825</v>
      </c>
      <c r="B342" s="150" t="s">
        <v>898</v>
      </c>
      <c r="C342" s="150"/>
    </row>
    <row r="343" spans="1:3" hidden="1" x14ac:dyDescent="0.25">
      <c r="A343" s="150" t="s">
        <v>2825</v>
      </c>
      <c r="B343" s="150" t="s">
        <v>898</v>
      </c>
      <c r="C343" s="150"/>
    </row>
    <row r="344" spans="1:3" hidden="1" x14ac:dyDescent="0.25">
      <c r="A344" s="150" t="s">
        <v>2825</v>
      </c>
      <c r="B344" s="150" t="s">
        <v>898</v>
      </c>
      <c r="C344" s="150"/>
    </row>
    <row r="345" spans="1:3" hidden="1" x14ac:dyDescent="0.25">
      <c r="A345" s="150" t="s">
        <v>2825</v>
      </c>
      <c r="B345" s="150" t="s">
        <v>898</v>
      </c>
      <c r="C345" s="150"/>
    </row>
    <row r="346" spans="1:3" hidden="1" x14ac:dyDescent="0.25">
      <c r="A346" s="150" t="s">
        <v>2825</v>
      </c>
      <c r="B346" s="150" t="s">
        <v>898</v>
      </c>
      <c r="C346" s="150"/>
    </row>
    <row r="347" spans="1:3" ht="30" hidden="1" x14ac:dyDescent="0.25">
      <c r="A347" s="150" t="s">
        <v>2827</v>
      </c>
      <c r="B347" s="150" t="s">
        <v>898</v>
      </c>
      <c r="C347" s="150"/>
    </row>
    <row r="348" spans="1:3" ht="30" hidden="1" x14ac:dyDescent="0.25">
      <c r="A348" s="150" t="s">
        <v>2827</v>
      </c>
      <c r="B348" s="150" t="s">
        <v>898</v>
      </c>
      <c r="C348" s="150"/>
    </row>
    <row r="349" spans="1:3" ht="30" hidden="1" x14ac:dyDescent="0.25">
      <c r="A349" s="150" t="s">
        <v>2827</v>
      </c>
      <c r="B349" s="150" t="s">
        <v>898</v>
      </c>
      <c r="C349" s="150"/>
    </row>
    <row r="350" spans="1:3" x14ac:dyDescent="0.25">
      <c r="A350" s="150" t="s">
        <v>2825</v>
      </c>
      <c r="B350" s="150" t="s">
        <v>42</v>
      </c>
      <c r="C350" s="150" t="s">
        <v>1714</v>
      </c>
    </row>
    <row r="351" spans="1:3" ht="30" x14ac:dyDescent="0.25">
      <c r="A351" s="150" t="s">
        <v>2827</v>
      </c>
      <c r="B351" s="150" t="s">
        <v>42</v>
      </c>
      <c r="C351" s="150" t="s">
        <v>1695</v>
      </c>
    </row>
    <row r="352" spans="1:3" x14ac:dyDescent="0.25">
      <c r="A352" s="150" t="s">
        <v>2824</v>
      </c>
      <c r="B352" s="150" t="s">
        <v>42</v>
      </c>
      <c r="C352" s="150" t="s">
        <v>863</v>
      </c>
    </row>
    <row r="353" spans="1:3" hidden="1" x14ac:dyDescent="0.25">
      <c r="A353" s="150" t="s">
        <v>2823</v>
      </c>
      <c r="B353" s="150" t="s">
        <v>42</v>
      </c>
      <c r="C353" s="150"/>
    </row>
    <row r="354" spans="1:3" hidden="1" x14ac:dyDescent="0.25">
      <c r="A354" s="150" t="s">
        <v>2828</v>
      </c>
      <c r="B354" s="150" t="s">
        <v>42</v>
      </c>
      <c r="C354" s="150"/>
    </row>
    <row r="355" spans="1:3" hidden="1" x14ac:dyDescent="0.25">
      <c r="A355" s="150" t="s">
        <v>2828</v>
      </c>
      <c r="B355" s="150" t="s">
        <v>42</v>
      </c>
      <c r="C355" s="150"/>
    </row>
    <row r="356" spans="1:3" hidden="1" x14ac:dyDescent="0.25">
      <c r="A356" s="150" t="s">
        <v>2828</v>
      </c>
      <c r="B356" s="150" t="s">
        <v>42</v>
      </c>
      <c r="C356" s="150"/>
    </row>
    <row r="357" spans="1:3" hidden="1" x14ac:dyDescent="0.25">
      <c r="A357" s="150" t="s">
        <v>2826</v>
      </c>
      <c r="B357" s="150" t="s">
        <v>42</v>
      </c>
      <c r="C357" s="150"/>
    </row>
    <row r="358" spans="1:3" hidden="1" x14ac:dyDescent="0.25">
      <c r="A358" s="150" t="s">
        <v>2829</v>
      </c>
      <c r="B358" s="150" t="s">
        <v>42</v>
      </c>
      <c r="C358" s="150"/>
    </row>
    <row r="359" spans="1:3" ht="30" hidden="1" x14ac:dyDescent="0.25">
      <c r="A359" s="150" t="s">
        <v>2827</v>
      </c>
      <c r="B359" s="150" t="s">
        <v>42</v>
      </c>
      <c r="C359" s="150"/>
    </row>
    <row r="360" spans="1:3" ht="30" hidden="1" x14ac:dyDescent="0.25">
      <c r="A360" s="150" t="s">
        <v>2827</v>
      </c>
      <c r="B360" s="150" t="s">
        <v>42</v>
      </c>
      <c r="C360" s="150"/>
    </row>
  </sheetData>
  <sortState ref="A350:C352">
    <sortCondition ref="A350:A352"/>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50" workbookViewId="0">
      <selection activeCell="C362" sqref="C362"/>
    </sheetView>
  </sheetViews>
  <sheetFormatPr defaultRowHeight="15" x14ac:dyDescent="0.25"/>
  <cols>
    <col min="1" max="1" width="10.7109375" customWidth="1"/>
    <col min="2" max="2" width="20.42578125" customWidth="1"/>
    <col min="3" max="3" width="102.7109375" customWidth="1"/>
  </cols>
  <sheetData>
    <row r="1" spans="1:3" x14ac:dyDescent="0.25">
      <c r="A1" s="170" t="s">
        <v>1870</v>
      </c>
      <c r="B1" s="38" t="s">
        <v>1871</v>
      </c>
      <c r="C1" s="38" t="s">
        <v>1872</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155 (136 with no comments)</v>
      </c>
    </row>
    <row r="5" spans="1:3" s="151" customFormat="1" x14ac:dyDescent="0.25">
      <c r="B5" s="160" t="s">
        <v>899</v>
      </c>
      <c r="C5" s="159" t="str">
        <f>(TEXT(COUNTIF(B$11:B$360,B5),0))&amp;" ("&amp;TEXT(COUNTIFS($B$11:$B$360,B5,$C$11:$C$360,""),0)&amp;" with no comments)"</f>
        <v>15 (2 with no comments)</v>
      </c>
    </row>
    <row r="6" spans="1:3" s="151" customFormat="1" x14ac:dyDescent="0.25">
      <c r="B6" s="160" t="s">
        <v>898</v>
      </c>
      <c r="C6" s="159" t="str">
        <f>(TEXT(COUNTIF(B$11:B$360,B6),0))&amp;" ("&amp;TEXT(COUNTIFS($B$11:$B$360,B6,$C$11:$C$360,""),0)&amp;" with no comments)"</f>
        <v>163 (93 with no comments)</v>
      </c>
    </row>
    <row r="7" spans="1:3" s="151" customFormat="1" ht="15.75" thickBot="1" x14ac:dyDescent="0.3">
      <c r="B7" s="161" t="s">
        <v>42</v>
      </c>
      <c r="C7" s="159" t="str">
        <f>(TEXT(COUNTIF(B$11:B$360,B7),0))&amp;" ("&amp;TEXT(COUNTIFS($B$11:$B$360,B7,$C$11:$C$360,""),0)&amp;" with no comments)"</f>
        <v>17 (17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NDP-S015</v>
      </c>
      <c r="B9" s="205"/>
      <c r="C9" s="155"/>
    </row>
    <row r="10" spans="1:3" x14ac:dyDescent="0.25">
      <c r="A10" s="147" t="s">
        <v>1</v>
      </c>
      <c r="B10" s="147" t="s">
        <v>2512</v>
      </c>
      <c r="C10" s="147" t="s">
        <v>2513</v>
      </c>
    </row>
    <row r="11" spans="1:3" x14ac:dyDescent="0.25">
      <c r="A11" s="150" t="s">
        <v>2825</v>
      </c>
      <c r="B11" s="150" t="s">
        <v>897</v>
      </c>
      <c r="C11" s="150" t="s">
        <v>1868</v>
      </c>
    </row>
    <row r="12" spans="1:3" x14ac:dyDescent="0.25">
      <c r="A12" s="150" t="s">
        <v>2825</v>
      </c>
      <c r="B12" s="150" t="s">
        <v>897</v>
      </c>
      <c r="C12" s="150" t="s">
        <v>1158</v>
      </c>
    </row>
    <row r="13" spans="1:3" x14ac:dyDescent="0.25">
      <c r="A13" s="150" t="s">
        <v>2825</v>
      </c>
      <c r="B13" s="150" t="s">
        <v>897</v>
      </c>
      <c r="C13" s="150" t="s">
        <v>1861</v>
      </c>
    </row>
    <row r="14" spans="1:3" ht="30" x14ac:dyDescent="0.25">
      <c r="A14" s="150" t="s">
        <v>2825</v>
      </c>
      <c r="B14" s="150" t="s">
        <v>897</v>
      </c>
      <c r="C14" s="150" t="s">
        <v>3190</v>
      </c>
    </row>
    <row r="15" spans="1:3" x14ac:dyDescent="0.25">
      <c r="A15" s="150" t="s">
        <v>2823</v>
      </c>
      <c r="B15" s="150" t="s">
        <v>897</v>
      </c>
      <c r="C15" s="150" t="s">
        <v>1813</v>
      </c>
    </row>
    <row r="16" spans="1:3" x14ac:dyDescent="0.25">
      <c r="A16" s="150" t="s">
        <v>2828</v>
      </c>
      <c r="B16" s="150" t="s">
        <v>897</v>
      </c>
      <c r="C16" s="150" t="s">
        <v>1825</v>
      </c>
    </row>
    <row r="17" spans="1:3" x14ac:dyDescent="0.25">
      <c r="A17" s="150" t="s">
        <v>2828</v>
      </c>
      <c r="B17" s="150" t="s">
        <v>897</v>
      </c>
      <c r="C17" s="150" t="s">
        <v>1827</v>
      </c>
    </row>
    <row r="18" spans="1:3" ht="30" x14ac:dyDescent="0.25">
      <c r="A18" s="150" t="s">
        <v>2827</v>
      </c>
      <c r="B18" s="150" t="s">
        <v>897</v>
      </c>
      <c r="C18" s="150" t="s">
        <v>1794</v>
      </c>
    </row>
    <row r="19" spans="1:3" ht="30" x14ac:dyDescent="0.25">
      <c r="A19" s="150" t="s">
        <v>2827</v>
      </c>
      <c r="B19" s="150" t="s">
        <v>897</v>
      </c>
      <c r="C19" s="150" t="s">
        <v>1799</v>
      </c>
    </row>
    <row r="20" spans="1:3" ht="30" x14ac:dyDescent="0.25">
      <c r="A20" s="150" t="s">
        <v>2827</v>
      </c>
      <c r="B20" s="150" t="s">
        <v>897</v>
      </c>
      <c r="C20" s="150" t="s">
        <v>910</v>
      </c>
    </row>
    <row r="21" spans="1:3" ht="30" x14ac:dyDescent="0.25">
      <c r="A21" s="150" t="s">
        <v>2827</v>
      </c>
      <c r="B21" s="150" t="s">
        <v>897</v>
      </c>
      <c r="C21" s="150" t="s">
        <v>1815</v>
      </c>
    </row>
    <row r="22" spans="1:3" ht="30" x14ac:dyDescent="0.25">
      <c r="A22" s="150" t="s">
        <v>2827</v>
      </c>
      <c r="B22" s="150" t="s">
        <v>897</v>
      </c>
      <c r="C22" s="150" t="s">
        <v>1844</v>
      </c>
    </row>
    <row r="23" spans="1:3" x14ac:dyDescent="0.25">
      <c r="A23" s="150" t="s">
        <v>2824</v>
      </c>
      <c r="B23" s="150" t="s">
        <v>897</v>
      </c>
      <c r="C23" s="150" t="s">
        <v>992</v>
      </c>
    </row>
    <row r="24" spans="1:3" x14ac:dyDescent="0.25">
      <c r="A24" s="150" t="s">
        <v>2824</v>
      </c>
      <c r="B24" s="150" t="s">
        <v>897</v>
      </c>
      <c r="C24" s="150" t="s">
        <v>912</v>
      </c>
    </row>
    <row r="25" spans="1:3" x14ac:dyDescent="0.25">
      <c r="A25" s="150" t="s">
        <v>2824</v>
      </c>
      <c r="B25" s="150" t="s">
        <v>897</v>
      </c>
      <c r="C25" s="150" t="s">
        <v>1853</v>
      </c>
    </row>
    <row r="26" spans="1:3" x14ac:dyDescent="0.25">
      <c r="A26" s="150" t="s">
        <v>2824</v>
      </c>
      <c r="B26" s="150" t="s">
        <v>897</v>
      </c>
      <c r="C26" s="150" t="s">
        <v>1836</v>
      </c>
    </row>
    <row r="27" spans="1:3" x14ac:dyDescent="0.25">
      <c r="A27" s="150" t="s">
        <v>2829</v>
      </c>
      <c r="B27" s="150" t="s">
        <v>897</v>
      </c>
      <c r="C27" s="150" t="s">
        <v>1851</v>
      </c>
    </row>
    <row r="28" spans="1:3" x14ac:dyDescent="0.25">
      <c r="A28" s="150" t="s">
        <v>2829</v>
      </c>
      <c r="B28" s="150" t="s">
        <v>897</v>
      </c>
      <c r="C28" s="150" t="s">
        <v>1865</v>
      </c>
    </row>
    <row r="29" spans="1:3" x14ac:dyDescent="0.25">
      <c r="A29" s="150" t="s">
        <v>2829</v>
      </c>
      <c r="B29" s="150" t="s">
        <v>897</v>
      </c>
      <c r="C29" s="150" t="s">
        <v>1848</v>
      </c>
    </row>
    <row r="30" spans="1:3" hidden="1" x14ac:dyDescent="0.25">
      <c r="A30" s="150" t="s">
        <v>2825</v>
      </c>
      <c r="B30" s="150" t="s">
        <v>897</v>
      </c>
      <c r="C30" s="150"/>
    </row>
    <row r="31" spans="1:3" hidden="1" x14ac:dyDescent="0.25">
      <c r="A31" s="150" t="s">
        <v>2825</v>
      </c>
      <c r="B31" s="150" t="s">
        <v>897</v>
      </c>
      <c r="C31" s="150"/>
    </row>
    <row r="32" spans="1:3" hidden="1" x14ac:dyDescent="0.25">
      <c r="A32" s="150" t="s">
        <v>2825</v>
      </c>
      <c r="B32" s="150" t="s">
        <v>897</v>
      </c>
      <c r="C32" s="150"/>
    </row>
    <row r="33" spans="1:3" hidden="1" x14ac:dyDescent="0.25">
      <c r="A33" s="150" t="s">
        <v>2825</v>
      </c>
      <c r="B33" s="150" t="s">
        <v>897</v>
      </c>
      <c r="C33" s="150"/>
    </row>
    <row r="34" spans="1:3" hidden="1" x14ac:dyDescent="0.25">
      <c r="A34" s="150" t="s">
        <v>2825</v>
      </c>
      <c r="B34" s="150" t="s">
        <v>897</v>
      </c>
      <c r="C34" s="150"/>
    </row>
    <row r="35" spans="1:3" hidden="1" x14ac:dyDescent="0.25">
      <c r="A35" s="150" t="s">
        <v>2825</v>
      </c>
      <c r="B35" s="150" t="s">
        <v>897</v>
      </c>
      <c r="C35" s="150"/>
    </row>
    <row r="36" spans="1:3" hidden="1" x14ac:dyDescent="0.25">
      <c r="A36" s="150" t="s">
        <v>2825</v>
      </c>
      <c r="B36" s="150" t="s">
        <v>897</v>
      </c>
      <c r="C36" s="150"/>
    </row>
    <row r="37" spans="1:3" hidden="1" x14ac:dyDescent="0.25">
      <c r="A37" s="150" t="s">
        <v>2825</v>
      </c>
      <c r="B37" s="150" t="s">
        <v>897</v>
      </c>
      <c r="C37" s="150"/>
    </row>
    <row r="38" spans="1:3" hidden="1" x14ac:dyDescent="0.25">
      <c r="A38" s="150" t="s">
        <v>2825</v>
      </c>
      <c r="B38" s="150" t="s">
        <v>897</v>
      </c>
      <c r="C38" s="150"/>
    </row>
    <row r="39" spans="1:3" hidden="1" x14ac:dyDescent="0.25">
      <c r="A39" s="150" t="s">
        <v>2825</v>
      </c>
      <c r="B39" s="150" t="s">
        <v>897</v>
      </c>
      <c r="C39" s="150"/>
    </row>
    <row r="40" spans="1:3" hidden="1" x14ac:dyDescent="0.25">
      <c r="A40" s="150" t="s">
        <v>2825</v>
      </c>
      <c r="B40" s="150" t="s">
        <v>897</v>
      </c>
      <c r="C40" s="150"/>
    </row>
    <row r="41" spans="1:3" hidden="1" x14ac:dyDescent="0.25">
      <c r="A41" s="150" t="s">
        <v>2823</v>
      </c>
      <c r="B41" s="150" t="s">
        <v>897</v>
      </c>
      <c r="C41" s="150"/>
    </row>
    <row r="42" spans="1:3" hidden="1" x14ac:dyDescent="0.25">
      <c r="A42" s="150" t="s">
        <v>2823</v>
      </c>
      <c r="B42" s="150" t="s">
        <v>897</v>
      </c>
      <c r="C42" s="150"/>
    </row>
    <row r="43" spans="1:3" hidden="1" x14ac:dyDescent="0.25">
      <c r="A43" s="150" t="s">
        <v>2823</v>
      </c>
      <c r="B43" s="150" t="s">
        <v>897</v>
      </c>
      <c r="C43" s="150"/>
    </row>
    <row r="44" spans="1:3" hidden="1" x14ac:dyDescent="0.25">
      <c r="A44" s="150" t="s">
        <v>2823</v>
      </c>
      <c r="B44" s="150" t="s">
        <v>897</v>
      </c>
      <c r="C44" s="150"/>
    </row>
    <row r="45" spans="1:3" hidden="1" x14ac:dyDescent="0.25">
      <c r="A45" s="150" t="s">
        <v>2823</v>
      </c>
      <c r="B45" s="150" t="s">
        <v>897</v>
      </c>
      <c r="C45" s="150"/>
    </row>
    <row r="46" spans="1:3" hidden="1" x14ac:dyDescent="0.25">
      <c r="A46" s="150" t="s">
        <v>2823</v>
      </c>
      <c r="B46" s="150" t="s">
        <v>897</v>
      </c>
      <c r="C46" s="150"/>
    </row>
    <row r="47" spans="1:3" hidden="1" x14ac:dyDescent="0.25">
      <c r="A47" s="150" t="s">
        <v>2823</v>
      </c>
      <c r="B47" s="150" t="s">
        <v>897</v>
      </c>
      <c r="C47" s="150"/>
    </row>
    <row r="48" spans="1:3" hidden="1" x14ac:dyDescent="0.25">
      <c r="A48" s="150" t="s">
        <v>2823</v>
      </c>
      <c r="B48" s="150" t="s">
        <v>897</v>
      </c>
      <c r="C48" s="150"/>
    </row>
    <row r="49" spans="1:3" hidden="1" x14ac:dyDescent="0.25">
      <c r="A49" s="150" t="s">
        <v>2823</v>
      </c>
      <c r="B49" s="150" t="s">
        <v>897</v>
      </c>
      <c r="C49" s="150"/>
    </row>
    <row r="50" spans="1:3" hidden="1" x14ac:dyDescent="0.25">
      <c r="A50" s="150" t="s">
        <v>2828</v>
      </c>
      <c r="B50" s="150" t="s">
        <v>897</v>
      </c>
      <c r="C50" s="150"/>
    </row>
    <row r="51" spans="1:3" ht="30" hidden="1" x14ac:dyDescent="0.25">
      <c r="A51" s="150" t="s">
        <v>2827</v>
      </c>
      <c r="B51" s="150" t="s">
        <v>897</v>
      </c>
      <c r="C51" s="150"/>
    </row>
    <row r="52" spans="1:3" ht="30" hidden="1" x14ac:dyDescent="0.25">
      <c r="A52" s="150" t="s">
        <v>2827</v>
      </c>
      <c r="B52" s="150" t="s">
        <v>897</v>
      </c>
      <c r="C52" s="150"/>
    </row>
    <row r="53" spans="1:3" ht="30" hidden="1" x14ac:dyDescent="0.25">
      <c r="A53" s="150" t="s">
        <v>2827</v>
      </c>
      <c r="B53" s="150" t="s">
        <v>897</v>
      </c>
      <c r="C53" s="150"/>
    </row>
    <row r="54" spans="1:3" ht="30" hidden="1" x14ac:dyDescent="0.25">
      <c r="A54" s="150" t="s">
        <v>2827</v>
      </c>
      <c r="B54" s="150" t="s">
        <v>897</v>
      </c>
      <c r="C54" s="150"/>
    </row>
    <row r="55" spans="1:3" ht="30" hidden="1" x14ac:dyDescent="0.25">
      <c r="A55" s="150" t="s">
        <v>2827</v>
      </c>
      <c r="B55" s="150" t="s">
        <v>897</v>
      </c>
      <c r="C55" s="150"/>
    </row>
    <row r="56" spans="1:3" ht="30" hidden="1" x14ac:dyDescent="0.25">
      <c r="A56" s="150" t="s">
        <v>2827</v>
      </c>
      <c r="B56" s="150" t="s">
        <v>897</v>
      </c>
      <c r="C56" s="150"/>
    </row>
    <row r="57" spans="1:3" ht="30" hidden="1" x14ac:dyDescent="0.25">
      <c r="A57" s="150" t="s">
        <v>2827</v>
      </c>
      <c r="B57" s="150" t="s">
        <v>897</v>
      </c>
      <c r="C57" s="150"/>
    </row>
    <row r="58" spans="1:3" ht="30" hidden="1" x14ac:dyDescent="0.25">
      <c r="A58" s="150" t="s">
        <v>2827</v>
      </c>
      <c r="B58" s="150" t="s">
        <v>897</v>
      </c>
      <c r="C58" s="150"/>
    </row>
    <row r="59" spans="1:3" ht="30" hidden="1" x14ac:dyDescent="0.25">
      <c r="A59" s="150" t="s">
        <v>2827</v>
      </c>
      <c r="B59" s="150" t="s">
        <v>897</v>
      </c>
      <c r="C59" s="150"/>
    </row>
    <row r="60" spans="1:3" ht="30" hidden="1" x14ac:dyDescent="0.25">
      <c r="A60" s="150" t="s">
        <v>2827</v>
      </c>
      <c r="B60" s="150" t="s">
        <v>897</v>
      </c>
      <c r="C60" s="150"/>
    </row>
    <row r="61" spans="1:3" ht="30" hidden="1" x14ac:dyDescent="0.25">
      <c r="A61" s="150" t="s">
        <v>2827</v>
      </c>
      <c r="B61" s="150" t="s">
        <v>897</v>
      </c>
      <c r="C61" s="150"/>
    </row>
    <row r="62" spans="1:3" ht="30" hidden="1" x14ac:dyDescent="0.25">
      <c r="A62" s="150" t="s">
        <v>2827</v>
      </c>
      <c r="B62" s="150" t="s">
        <v>897</v>
      </c>
      <c r="C62" s="150"/>
    </row>
    <row r="63" spans="1:3" ht="30" hidden="1" x14ac:dyDescent="0.25">
      <c r="A63" s="150" t="s">
        <v>2827</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t="30" hidden="1" x14ac:dyDescent="0.25">
      <c r="A72" s="150" t="s">
        <v>2827</v>
      </c>
      <c r="B72" s="150" t="s">
        <v>897</v>
      </c>
      <c r="C72" s="150"/>
    </row>
    <row r="73" spans="1:3" hidden="1" x14ac:dyDescent="0.25">
      <c r="A73" s="150" t="s">
        <v>2828</v>
      </c>
      <c r="B73" s="150" t="s">
        <v>897</v>
      </c>
      <c r="C73" s="150"/>
    </row>
    <row r="74" spans="1:3" hidden="1" x14ac:dyDescent="0.25">
      <c r="A74" s="150" t="s">
        <v>2828</v>
      </c>
      <c r="B74" s="150" t="s">
        <v>897</v>
      </c>
      <c r="C74" s="150"/>
    </row>
    <row r="75" spans="1:3" hidden="1" x14ac:dyDescent="0.25">
      <c r="A75" s="150" t="s">
        <v>2828</v>
      </c>
      <c r="B75" s="150" t="s">
        <v>897</v>
      </c>
      <c r="C75" s="150"/>
    </row>
    <row r="76" spans="1:3" hidden="1" x14ac:dyDescent="0.25">
      <c r="A76" s="150" t="s">
        <v>2828</v>
      </c>
      <c r="B76" s="150" t="s">
        <v>897</v>
      </c>
      <c r="C76" s="150"/>
    </row>
    <row r="77" spans="1:3" hidden="1" x14ac:dyDescent="0.25">
      <c r="A77" s="150" t="s">
        <v>2828</v>
      </c>
      <c r="B77" s="150" t="s">
        <v>897</v>
      </c>
      <c r="C77" s="150"/>
    </row>
    <row r="78" spans="1:3" hidden="1" x14ac:dyDescent="0.25">
      <c r="A78" s="150" t="s">
        <v>2828</v>
      </c>
      <c r="B78" s="150" t="s">
        <v>897</v>
      </c>
      <c r="C78" s="150"/>
    </row>
    <row r="79" spans="1:3" hidden="1" x14ac:dyDescent="0.25">
      <c r="A79" s="150" t="s">
        <v>2826</v>
      </c>
      <c r="B79" s="150" t="s">
        <v>897</v>
      </c>
      <c r="C79" s="150"/>
    </row>
    <row r="80" spans="1:3" hidden="1" x14ac:dyDescent="0.25">
      <c r="A80" s="150" t="s">
        <v>2826</v>
      </c>
      <c r="B80" s="150" t="s">
        <v>897</v>
      </c>
      <c r="C80" s="150"/>
    </row>
    <row r="81" spans="1:3" hidden="1" x14ac:dyDescent="0.25">
      <c r="A81" s="150" t="s">
        <v>2826</v>
      </c>
      <c r="B81" s="150" t="s">
        <v>897</v>
      </c>
      <c r="C81" s="150"/>
    </row>
    <row r="82" spans="1:3" hidden="1" x14ac:dyDescent="0.25">
      <c r="A82" s="150" t="s">
        <v>2826</v>
      </c>
      <c r="B82" s="150" t="s">
        <v>897</v>
      </c>
      <c r="C82" s="150"/>
    </row>
    <row r="83" spans="1:3" hidden="1" x14ac:dyDescent="0.25">
      <c r="A83" s="150" t="s">
        <v>2826</v>
      </c>
      <c r="B83" s="150" t="s">
        <v>897</v>
      </c>
      <c r="C83" s="150"/>
    </row>
    <row r="84" spans="1:3" hidden="1" x14ac:dyDescent="0.25">
      <c r="A84" s="150" t="s">
        <v>2825</v>
      </c>
      <c r="B84" s="150" t="s">
        <v>897</v>
      </c>
      <c r="C84" s="150"/>
    </row>
    <row r="85" spans="1:3" hidden="1" x14ac:dyDescent="0.25">
      <c r="A85" s="150" t="s">
        <v>2825</v>
      </c>
      <c r="B85" s="150" t="s">
        <v>897</v>
      </c>
      <c r="C85" s="150"/>
    </row>
    <row r="86" spans="1:3" hidden="1" x14ac:dyDescent="0.25">
      <c r="A86" s="150" t="s">
        <v>2825</v>
      </c>
      <c r="B86" s="150" t="s">
        <v>897</v>
      </c>
      <c r="C86" s="150"/>
    </row>
    <row r="87" spans="1:3" hidden="1" x14ac:dyDescent="0.25">
      <c r="A87" s="150" t="s">
        <v>2826</v>
      </c>
      <c r="B87" s="150" t="s">
        <v>897</v>
      </c>
      <c r="C87" s="150"/>
    </row>
    <row r="88" spans="1:3" hidden="1" x14ac:dyDescent="0.25">
      <c r="A88" s="150" t="s">
        <v>2826</v>
      </c>
      <c r="B88" s="150" t="s">
        <v>897</v>
      </c>
      <c r="C88" s="150"/>
    </row>
    <row r="89" spans="1:3" hidden="1" x14ac:dyDescent="0.25">
      <c r="A89" s="150" t="s">
        <v>2826</v>
      </c>
      <c r="B89" s="150" t="s">
        <v>897</v>
      </c>
      <c r="C89" s="150"/>
    </row>
    <row r="90" spans="1:3" hidden="1" x14ac:dyDescent="0.25">
      <c r="A90" s="150" t="s">
        <v>2829</v>
      </c>
      <c r="B90" s="150" t="s">
        <v>897</v>
      </c>
      <c r="C90" s="150"/>
    </row>
    <row r="91" spans="1:3" hidden="1" x14ac:dyDescent="0.25">
      <c r="A91" s="150" t="s">
        <v>2829</v>
      </c>
      <c r="B91" s="150" t="s">
        <v>897</v>
      </c>
      <c r="C91" s="150"/>
    </row>
    <row r="92" spans="1:3" hidden="1" x14ac:dyDescent="0.25">
      <c r="A92" s="150" t="s">
        <v>2829</v>
      </c>
      <c r="B92" s="150" t="s">
        <v>897</v>
      </c>
      <c r="C92" s="150"/>
    </row>
    <row r="93" spans="1:3" hidden="1" x14ac:dyDescent="0.25">
      <c r="A93" s="150" t="s">
        <v>2829</v>
      </c>
      <c r="B93" s="150" t="s">
        <v>897</v>
      </c>
      <c r="C93" s="150"/>
    </row>
    <row r="94" spans="1:3" hidden="1" x14ac:dyDescent="0.25">
      <c r="A94" s="150" t="s">
        <v>2829</v>
      </c>
      <c r="B94" s="150" t="s">
        <v>897</v>
      </c>
      <c r="C94" s="150"/>
    </row>
    <row r="95" spans="1:3" hidden="1" x14ac:dyDescent="0.25">
      <c r="A95" s="150" t="s">
        <v>2829</v>
      </c>
      <c r="B95" s="150" t="s">
        <v>897</v>
      </c>
      <c r="C95" s="150"/>
    </row>
    <row r="96" spans="1:3" hidden="1" x14ac:dyDescent="0.25">
      <c r="A96" s="150" t="s">
        <v>2829</v>
      </c>
      <c r="B96" s="150" t="s">
        <v>897</v>
      </c>
      <c r="C96" s="150"/>
    </row>
    <row r="97" spans="1:3" hidden="1" x14ac:dyDescent="0.25">
      <c r="A97" s="150" t="s">
        <v>2829</v>
      </c>
      <c r="B97" s="150" t="s">
        <v>897</v>
      </c>
      <c r="C97" s="150"/>
    </row>
    <row r="98" spans="1:3" hidden="1" x14ac:dyDescent="0.25">
      <c r="A98" s="150" t="s">
        <v>2829</v>
      </c>
      <c r="B98" s="150" t="s">
        <v>897</v>
      </c>
      <c r="C98" s="150"/>
    </row>
    <row r="99" spans="1:3" hidden="1" x14ac:dyDescent="0.25">
      <c r="A99" s="150" t="s">
        <v>2829</v>
      </c>
      <c r="B99" s="150" t="s">
        <v>897</v>
      </c>
      <c r="C99" s="150"/>
    </row>
    <row r="100" spans="1:3" hidden="1" x14ac:dyDescent="0.25">
      <c r="A100" s="150" t="s">
        <v>2829</v>
      </c>
      <c r="B100" s="150" t="s">
        <v>897</v>
      </c>
      <c r="C100" s="150"/>
    </row>
    <row r="101" spans="1:3" hidden="1" x14ac:dyDescent="0.25">
      <c r="A101" s="150" t="s">
        <v>2829</v>
      </c>
      <c r="B101" s="150" t="s">
        <v>897</v>
      </c>
      <c r="C101" s="150"/>
    </row>
    <row r="102" spans="1:3" hidden="1" x14ac:dyDescent="0.25">
      <c r="A102" s="150" t="s">
        <v>2829</v>
      </c>
      <c r="B102" s="150" t="s">
        <v>897</v>
      </c>
      <c r="C102" s="150"/>
    </row>
    <row r="103" spans="1:3" hidden="1" x14ac:dyDescent="0.25">
      <c r="A103" s="150" t="s">
        <v>2829</v>
      </c>
      <c r="B103" s="150" t="s">
        <v>897</v>
      </c>
      <c r="C103" s="150"/>
    </row>
    <row r="104" spans="1:3" hidden="1" x14ac:dyDescent="0.25">
      <c r="A104" s="150" t="s">
        <v>2829</v>
      </c>
      <c r="B104" s="150" t="s">
        <v>897</v>
      </c>
      <c r="C104" s="150"/>
    </row>
    <row r="105" spans="1:3" hidden="1" x14ac:dyDescent="0.25">
      <c r="A105" s="150" t="s">
        <v>2829</v>
      </c>
      <c r="B105" s="150" t="s">
        <v>897</v>
      </c>
      <c r="C105" s="150"/>
    </row>
    <row r="106" spans="1:3" hidden="1" x14ac:dyDescent="0.25">
      <c r="A106" s="150" t="s">
        <v>2829</v>
      </c>
      <c r="B106" s="150" t="s">
        <v>897</v>
      </c>
      <c r="C106" s="150"/>
    </row>
    <row r="107" spans="1:3" hidden="1" x14ac:dyDescent="0.25">
      <c r="A107" s="150" t="s">
        <v>2829</v>
      </c>
      <c r="B107" s="150" t="s">
        <v>897</v>
      </c>
      <c r="C107" s="150"/>
    </row>
    <row r="108" spans="1:3" hidden="1" x14ac:dyDescent="0.25">
      <c r="A108" s="150" t="s">
        <v>2829</v>
      </c>
      <c r="B108" s="150" t="s">
        <v>897</v>
      </c>
      <c r="C108" s="150"/>
    </row>
    <row r="109" spans="1:3" hidden="1" x14ac:dyDescent="0.25">
      <c r="A109" s="150" t="s">
        <v>2829</v>
      </c>
      <c r="B109" s="150" t="s">
        <v>897</v>
      </c>
      <c r="C109" s="150"/>
    </row>
    <row r="110" spans="1:3" hidden="1" x14ac:dyDescent="0.25">
      <c r="A110" s="150" t="s">
        <v>2829</v>
      </c>
      <c r="B110" s="150" t="s">
        <v>897</v>
      </c>
      <c r="C110" s="150"/>
    </row>
    <row r="111" spans="1:3" hidden="1" x14ac:dyDescent="0.25">
      <c r="A111" s="150" t="s">
        <v>2829</v>
      </c>
      <c r="B111" s="150" t="s">
        <v>897</v>
      </c>
      <c r="C111" s="150"/>
    </row>
    <row r="112" spans="1:3" hidden="1" x14ac:dyDescent="0.25">
      <c r="A112" s="150" t="s">
        <v>2829</v>
      </c>
      <c r="B112" s="150" t="s">
        <v>897</v>
      </c>
      <c r="C112" s="150"/>
    </row>
    <row r="113" spans="1:3" hidden="1" x14ac:dyDescent="0.25">
      <c r="A113" s="150" t="s">
        <v>2829</v>
      </c>
      <c r="B113" s="150" t="s">
        <v>897</v>
      </c>
      <c r="C113" s="150"/>
    </row>
    <row r="114" spans="1:3" hidden="1" x14ac:dyDescent="0.25">
      <c r="A114" s="150" t="s">
        <v>2829</v>
      </c>
      <c r="B114" s="150" t="s">
        <v>897</v>
      </c>
      <c r="C114" s="150"/>
    </row>
    <row r="115" spans="1:3" hidden="1" x14ac:dyDescent="0.25">
      <c r="A115" s="150" t="s">
        <v>2829</v>
      </c>
      <c r="B115" s="150" t="s">
        <v>897</v>
      </c>
      <c r="C115" s="150"/>
    </row>
    <row r="116" spans="1:3" hidden="1" x14ac:dyDescent="0.25">
      <c r="A116" s="150" t="s">
        <v>2829</v>
      </c>
      <c r="B116" s="150" t="s">
        <v>897</v>
      </c>
      <c r="C116" s="150"/>
    </row>
    <row r="117" spans="1:3" hidden="1" x14ac:dyDescent="0.25">
      <c r="A117" s="150" t="s">
        <v>2829</v>
      </c>
      <c r="B117" s="150" t="s">
        <v>897</v>
      </c>
      <c r="C117" s="150"/>
    </row>
    <row r="118" spans="1:3" hidden="1" x14ac:dyDescent="0.25">
      <c r="A118" s="150" t="s">
        <v>2829</v>
      </c>
      <c r="B118" s="150" t="s">
        <v>897</v>
      </c>
      <c r="C118" s="150"/>
    </row>
    <row r="119" spans="1:3" hidden="1" x14ac:dyDescent="0.25">
      <c r="A119" s="150" t="s">
        <v>2829</v>
      </c>
      <c r="B119" s="150" t="s">
        <v>897</v>
      </c>
      <c r="C119" s="150"/>
    </row>
    <row r="120" spans="1:3" hidden="1" x14ac:dyDescent="0.25">
      <c r="A120" s="150" t="s">
        <v>2829</v>
      </c>
      <c r="B120" s="150" t="s">
        <v>897</v>
      </c>
      <c r="C120" s="150"/>
    </row>
    <row r="121" spans="1:3" hidden="1" x14ac:dyDescent="0.25">
      <c r="A121" s="150" t="s">
        <v>2829</v>
      </c>
      <c r="B121" s="150" t="s">
        <v>897</v>
      </c>
      <c r="C121" s="150"/>
    </row>
    <row r="122" spans="1:3" hidden="1" x14ac:dyDescent="0.25">
      <c r="A122" s="150" t="s">
        <v>2829</v>
      </c>
      <c r="B122" s="150" t="s">
        <v>897</v>
      </c>
      <c r="C122" s="150"/>
    </row>
    <row r="123" spans="1:3" hidden="1" x14ac:dyDescent="0.25">
      <c r="A123" s="150" t="s">
        <v>2829</v>
      </c>
      <c r="B123" s="150" t="s">
        <v>897</v>
      </c>
      <c r="C123" s="150"/>
    </row>
    <row r="124" spans="1:3" hidden="1" x14ac:dyDescent="0.25">
      <c r="A124" s="150" t="s">
        <v>2829</v>
      </c>
      <c r="B124" s="150" t="s">
        <v>897</v>
      </c>
      <c r="C124" s="150"/>
    </row>
    <row r="125" spans="1:3" hidden="1" x14ac:dyDescent="0.25">
      <c r="A125" s="150" t="s">
        <v>2829</v>
      </c>
      <c r="B125" s="150" t="s">
        <v>897</v>
      </c>
      <c r="C125" s="150"/>
    </row>
    <row r="126" spans="1:3" hidden="1" x14ac:dyDescent="0.25">
      <c r="A126" s="150" t="s">
        <v>2829</v>
      </c>
      <c r="B126" s="150" t="s">
        <v>897</v>
      </c>
      <c r="C126" s="150"/>
    </row>
    <row r="127" spans="1:3" hidden="1" x14ac:dyDescent="0.25">
      <c r="A127" s="150" t="s">
        <v>2829</v>
      </c>
      <c r="B127" s="150" t="s">
        <v>897</v>
      </c>
      <c r="C127" s="150"/>
    </row>
    <row r="128" spans="1:3" hidden="1" x14ac:dyDescent="0.25">
      <c r="A128" s="150" t="s">
        <v>2829</v>
      </c>
      <c r="B128" s="150" t="s">
        <v>897</v>
      </c>
      <c r="C128" s="150"/>
    </row>
    <row r="129" spans="1:3" hidden="1" x14ac:dyDescent="0.25">
      <c r="A129" s="150" t="s">
        <v>2829</v>
      </c>
      <c r="B129" s="150" t="s">
        <v>897</v>
      </c>
      <c r="C129" s="150"/>
    </row>
    <row r="130" spans="1:3" hidden="1" x14ac:dyDescent="0.25">
      <c r="A130" s="150" t="s">
        <v>2829</v>
      </c>
      <c r="B130" s="150" t="s">
        <v>897</v>
      </c>
      <c r="C130" s="150"/>
    </row>
    <row r="131" spans="1:3" hidden="1" x14ac:dyDescent="0.25">
      <c r="A131" s="150" t="s">
        <v>2829</v>
      </c>
      <c r="B131" s="150" t="s">
        <v>897</v>
      </c>
      <c r="C131" s="150"/>
    </row>
    <row r="132" spans="1:3" hidden="1" x14ac:dyDescent="0.25">
      <c r="A132" s="150" t="s">
        <v>2829</v>
      </c>
      <c r="B132" s="150" t="s">
        <v>897</v>
      </c>
      <c r="C132" s="150"/>
    </row>
    <row r="133" spans="1:3" hidden="1" x14ac:dyDescent="0.25">
      <c r="A133" s="150" t="s">
        <v>2829</v>
      </c>
      <c r="B133" s="150" t="s">
        <v>897</v>
      </c>
      <c r="C133" s="150"/>
    </row>
    <row r="134" spans="1:3" hidden="1" x14ac:dyDescent="0.25">
      <c r="A134" s="150" t="s">
        <v>2829</v>
      </c>
      <c r="B134" s="150" t="s">
        <v>897</v>
      </c>
      <c r="C134" s="150"/>
    </row>
    <row r="135" spans="1:3" hidden="1" x14ac:dyDescent="0.25">
      <c r="A135" s="150" t="s">
        <v>2829</v>
      </c>
      <c r="B135" s="150" t="s">
        <v>897</v>
      </c>
      <c r="C135" s="150"/>
    </row>
    <row r="136" spans="1:3" hidden="1" x14ac:dyDescent="0.25">
      <c r="A136" s="150" t="s">
        <v>2824</v>
      </c>
      <c r="B136" s="150" t="s">
        <v>897</v>
      </c>
      <c r="C136" s="150"/>
    </row>
    <row r="137" spans="1:3" hidden="1" x14ac:dyDescent="0.25">
      <c r="A137" s="150" t="s">
        <v>2824</v>
      </c>
      <c r="B137" s="150" t="s">
        <v>897</v>
      </c>
      <c r="C137" s="150"/>
    </row>
    <row r="138" spans="1:3" hidden="1" x14ac:dyDescent="0.25">
      <c r="A138" s="150" t="s">
        <v>2824</v>
      </c>
      <c r="B138" s="150" t="s">
        <v>897</v>
      </c>
      <c r="C138" s="150"/>
    </row>
    <row r="139" spans="1:3" hidden="1" x14ac:dyDescent="0.25">
      <c r="A139" s="150" t="s">
        <v>2824</v>
      </c>
      <c r="B139" s="150" t="s">
        <v>897</v>
      </c>
      <c r="C139" s="150"/>
    </row>
    <row r="140" spans="1:3" hidden="1" x14ac:dyDescent="0.25">
      <c r="A140" s="150" t="s">
        <v>2824</v>
      </c>
      <c r="B140" s="150" t="s">
        <v>897</v>
      </c>
      <c r="C140" s="150"/>
    </row>
    <row r="141" spans="1:3" hidden="1" x14ac:dyDescent="0.25">
      <c r="A141" s="150" t="s">
        <v>2824</v>
      </c>
      <c r="B141" s="150" t="s">
        <v>897</v>
      </c>
      <c r="C141" s="150"/>
    </row>
    <row r="142" spans="1:3" hidden="1" x14ac:dyDescent="0.25">
      <c r="A142" s="150" t="s">
        <v>2824</v>
      </c>
      <c r="B142" s="150" t="s">
        <v>897</v>
      </c>
      <c r="C142" s="150"/>
    </row>
    <row r="143" spans="1:3" hidden="1" x14ac:dyDescent="0.25">
      <c r="A143" s="150" t="s">
        <v>2824</v>
      </c>
      <c r="B143" s="150" t="s">
        <v>897</v>
      </c>
      <c r="C143" s="150"/>
    </row>
    <row r="144" spans="1:3" hidden="1" x14ac:dyDescent="0.25">
      <c r="A144" s="150" t="s">
        <v>2824</v>
      </c>
      <c r="B144" s="150" t="s">
        <v>897</v>
      </c>
      <c r="C144" s="150"/>
    </row>
    <row r="145" spans="1:3" hidden="1" x14ac:dyDescent="0.25">
      <c r="A145" s="150" t="s">
        <v>2824</v>
      </c>
      <c r="B145" s="150" t="s">
        <v>897</v>
      </c>
      <c r="C145" s="150"/>
    </row>
    <row r="146" spans="1:3" hidden="1" x14ac:dyDescent="0.25">
      <c r="A146" s="150" t="s">
        <v>2824</v>
      </c>
      <c r="B146" s="150" t="s">
        <v>897</v>
      </c>
      <c r="C146" s="150"/>
    </row>
    <row r="147" spans="1:3" hidden="1" x14ac:dyDescent="0.25">
      <c r="A147" s="150" t="s">
        <v>2824</v>
      </c>
      <c r="B147" s="150" t="s">
        <v>897</v>
      </c>
      <c r="C147" s="150"/>
    </row>
    <row r="148" spans="1:3" ht="30" hidden="1" x14ac:dyDescent="0.25">
      <c r="A148" s="150" t="s">
        <v>2827</v>
      </c>
      <c r="B148" s="150" t="s">
        <v>897</v>
      </c>
      <c r="C148" s="150"/>
    </row>
    <row r="149" spans="1:3" ht="30" hidden="1" x14ac:dyDescent="0.25">
      <c r="A149" s="150" t="s">
        <v>2827</v>
      </c>
      <c r="B149" s="150" t="s">
        <v>897</v>
      </c>
      <c r="C149" s="150"/>
    </row>
    <row r="150" spans="1:3" ht="30" hidden="1" x14ac:dyDescent="0.25">
      <c r="A150" s="150" t="s">
        <v>2827</v>
      </c>
      <c r="B150" s="150" t="s">
        <v>897</v>
      </c>
      <c r="C150" s="150"/>
    </row>
    <row r="151" spans="1:3" ht="30" hidden="1" x14ac:dyDescent="0.25">
      <c r="A151" s="150" t="s">
        <v>2827</v>
      </c>
      <c r="B151" s="150" t="s">
        <v>897</v>
      </c>
      <c r="C151" s="150"/>
    </row>
    <row r="152" spans="1:3" ht="30" hidden="1" x14ac:dyDescent="0.25">
      <c r="A152" s="150" t="s">
        <v>2827</v>
      </c>
      <c r="B152" s="150" t="s">
        <v>897</v>
      </c>
      <c r="C152" s="150"/>
    </row>
    <row r="153" spans="1:3" hidden="1" x14ac:dyDescent="0.25">
      <c r="A153" s="150" t="s">
        <v>2825</v>
      </c>
      <c r="B153" s="150" t="s">
        <v>897</v>
      </c>
      <c r="C153" s="150"/>
    </row>
    <row r="154" spans="1:3" hidden="1" x14ac:dyDescent="0.25">
      <c r="A154" s="150" t="s">
        <v>2825</v>
      </c>
      <c r="B154" s="150" t="s">
        <v>897</v>
      </c>
      <c r="C154" s="150"/>
    </row>
    <row r="155" spans="1:3" hidden="1" x14ac:dyDescent="0.25">
      <c r="A155" s="150" t="s">
        <v>2825</v>
      </c>
      <c r="B155" s="150" t="s">
        <v>897</v>
      </c>
      <c r="C155" s="150"/>
    </row>
    <row r="156" spans="1:3" hidden="1" x14ac:dyDescent="0.25">
      <c r="A156" s="150" t="s">
        <v>2825</v>
      </c>
      <c r="B156" s="150" t="s">
        <v>897</v>
      </c>
      <c r="C156" s="150"/>
    </row>
    <row r="157" spans="1:3" hidden="1" x14ac:dyDescent="0.25">
      <c r="A157" s="150" t="s">
        <v>2825</v>
      </c>
      <c r="B157" s="150" t="s">
        <v>897</v>
      </c>
      <c r="C157" s="150"/>
    </row>
    <row r="158" spans="1:3" hidden="1" x14ac:dyDescent="0.25">
      <c r="A158" s="150" t="s">
        <v>2825</v>
      </c>
      <c r="B158" s="150" t="s">
        <v>897</v>
      </c>
      <c r="C158" s="150"/>
    </row>
    <row r="159" spans="1:3" ht="30" hidden="1" x14ac:dyDescent="0.25">
      <c r="A159" s="150" t="s">
        <v>2827</v>
      </c>
      <c r="B159" s="150" t="s">
        <v>897</v>
      </c>
      <c r="C159" s="150"/>
    </row>
    <row r="160" spans="1:3" ht="30" hidden="1" x14ac:dyDescent="0.25">
      <c r="A160" s="150" t="s">
        <v>2827</v>
      </c>
      <c r="B160" s="150" t="s">
        <v>897</v>
      </c>
      <c r="C160" s="150"/>
    </row>
    <row r="161" spans="1:3" ht="30" hidden="1" x14ac:dyDescent="0.25">
      <c r="A161" s="150" t="s">
        <v>2827</v>
      </c>
      <c r="B161" s="150" t="s">
        <v>897</v>
      </c>
      <c r="C161" s="150"/>
    </row>
    <row r="162" spans="1:3" ht="30" hidden="1" x14ac:dyDescent="0.25">
      <c r="A162" s="150" t="s">
        <v>2827</v>
      </c>
      <c r="B162" s="150" t="s">
        <v>897</v>
      </c>
      <c r="C162" s="150"/>
    </row>
    <row r="163" spans="1:3" ht="30" hidden="1" x14ac:dyDescent="0.25">
      <c r="A163" s="150" t="s">
        <v>2827</v>
      </c>
      <c r="B163" s="150" t="s">
        <v>897</v>
      </c>
      <c r="C163" s="150"/>
    </row>
    <row r="164" spans="1:3" ht="30" hidden="1" x14ac:dyDescent="0.25">
      <c r="A164" s="150" t="s">
        <v>2827</v>
      </c>
      <c r="B164" s="150" t="s">
        <v>897</v>
      </c>
      <c r="C164" s="150"/>
    </row>
    <row r="165" spans="1:3" ht="30" hidden="1" x14ac:dyDescent="0.25">
      <c r="A165" s="150" t="s">
        <v>2827</v>
      </c>
      <c r="B165" s="150" t="s">
        <v>897</v>
      </c>
      <c r="C165" s="150"/>
    </row>
    <row r="166" spans="1:3" x14ac:dyDescent="0.25">
      <c r="A166" s="150" t="s">
        <v>2825</v>
      </c>
      <c r="B166" s="150" t="s">
        <v>899</v>
      </c>
      <c r="C166" s="150" t="s">
        <v>1820</v>
      </c>
    </row>
    <row r="167" spans="1:3" x14ac:dyDescent="0.25">
      <c r="A167" s="150" t="s">
        <v>2825</v>
      </c>
      <c r="B167" s="150" t="s">
        <v>899</v>
      </c>
      <c r="C167" s="150" t="s">
        <v>1833</v>
      </c>
    </row>
    <row r="168" spans="1:3" x14ac:dyDescent="0.25">
      <c r="A168" s="150" t="s">
        <v>2825</v>
      </c>
      <c r="B168" s="150" t="s">
        <v>899</v>
      </c>
      <c r="C168" s="150" t="s">
        <v>1806</v>
      </c>
    </row>
    <row r="169" spans="1:3" x14ac:dyDescent="0.25">
      <c r="A169" s="150" t="s">
        <v>2823</v>
      </c>
      <c r="B169" s="150" t="s">
        <v>899</v>
      </c>
      <c r="C169" s="150" t="s">
        <v>1801</v>
      </c>
    </row>
    <row r="170" spans="1:3" x14ac:dyDescent="0.25">
      <c r="A170" s="150" t="s">
        <v>2828</v>
      </c>
      <c r="B170" s="150" t="s">
        <v>899</v>
      </c>
      <c r="C170" s="150" t="s">
        <v>1811</v>
      </c>
    </row>
    <row r="171" spans="1:3" x14ac:dyDescent="0.25">
      <c r="A171" s="150" t="s">
        <v>2828</v>
      </c>
      <c r="B171" s="150" t="s">
        <v>899</v>
      </c>
      <c r="C171" s="150" t="s">
        <v>1855</v>
      </c>
    </row>
    <row r="172" spans="1:3" x14ac:dyDescent="0.25">
      <c r="A172" s="150" t="s">
        <v>2828</v>
      </c>
      <c r="B172" s="150" t="s">
        <v>899</v>
      </c>
      <c r="C172" s="150" t="s">
        <v>1850</v>
      </c>
    </row>
    <row r="173" spans="1:3" ht="30" x14ac:dyDescent="0.25">
      <c r="A173" s="150" t="s">
        <v>2828</v>
      </c>
      <c r="B173" s="150" t="s">
        <v>899</v>
      </c>
      <c r="C173" s="150" t="s">
        <v>1814</v>
      </c>
    </row>
    <row r="174" spans="1:3" ht="30" x14ac:dyDescent="0.25">
      <c r="A174" s="150" t="s">
        <v>2827</v>
      </c>
      <c r="B174" s="150" t="s">
        <v>899</v>
      </c>
      <c r="C174" s="150" t="s">
        <v>1802</v>
      </c>
    </row>
    <row r="175" spans="1:3" ht="30" x14ac:dyDescent="0.25">
      <c r="A175" s="150" t="s">
        <v>2827</v>
      </c>
      <c r="B175" s="150" t="s">
        <v>899</v>
      </c>
      <c r="C175" s="150" t="s">
        <v>1805</v>
      </c>
    </row>
    <row r="176" spans="1:3" x14ac:dyDescent="0.25">
      <c r="A176" s="150" t="s">
        <v>2824</v>
      </c>
      <c r="B176" s="150" t="s">
        <v>899</v>
      </c>
      <c r="C176" s="150" t="s">
        <v>1847</v>
      </c>
    </row>
    <row r="177" spans="1:3" x14ac:dyDescent="0.25">
      <c r="A177" s="150" t="s">
        <v>2829</v>
      </c>
      <c r="B177" s="150" t="s">
        <v>899</v>
      </c>
      <c r="C177" s="150" t="s">
        <v>1828</v>
      </c>
    </row>
    <row r="178" spans="1:3" ht="30" x14ac:dyDescent="0.25">
      <c r="A178" s="150" t="s">
        <v>2829</v>
      </c>
      <c r="B178" s="150" t="s">
        <v>899</v>
      </c>
      <c r="C178" s="150" t="s">
        <v>1856</v>
      </c>
    </row>
    <row r="179" spans="1:3" x14ac:dyDescent="0.25">
      <c r="A179" s="150" t="s">
        <v>2823</v>
      </c>
      <c r="B179" s="150" t="s">
        <v>899</v>
      </c>
      <c r="C179" s="150"/>
    </row>
    <row r="180" spans="1:3" x14ac:dyDescent="0.25">
      <c r="A180" s="150" t="s">
        <v>2828</v>
      </c>
      <c r="B180" s="150" t="s">
        <v>899</v>
      </c>
      <c r="C180" s="150"/>
    </row>
    <row r="181" spans="1:3" ht="60" x14ac:dyDescent="0.25">
      <c r="A181" s="150" t="s">
        <v>2825</v>
      </c>
      <c r="B181" s="150" t="s">
        <v>898</v>
      </c>
      <c r="C181" s="150" t="s">
        <v>3191</v>
      </c>
    </row>
    <row r="182" spans="1:3" x14ac:dyDescent="0.25">
      <c r="A182" s="150" t="s">
        <v>2825</v>
      </c>
      <c r="B182" s="150" t="s">
        <v>898</v>
      </c>
      <c r="C182" s="150" t="s">
        <v>1857</v>
      </c>
    </row>
    <row r="183" spans="1:3" x14ac:dyDescent="0.25">
      <c r="A183" s="150" t="s">
        <v>2825</v>
      </c>
      <c r="B183" s="150" t="s">
        <v>898</v>
      </c>
      <c r="C183" s="150" t="s">
        <v>1867</v>
      </c>
    </row>
    <row r="184" spans="1:3" x14ac:dyDescent="0.25">
      <c r="A184" s="150" t="s">
        <v>2825</v>
      </c>
      <c r="B184" s="150" t="s">
        <v>898</v>
      </c>
      <c r="C184" s="150" t="s">
        <v>1830</v>
      </c>
    </row>
    <row r="185" spans="1:3" x14ac:dyDescent="0.25">
      <c r="A185" s="150" t="s">
        <v>2825</v>
      </c>
      <c r="B185" s="150" t="s">
        <v>898</v>
      </c>
      <c r="C185" s="150" t="s">
        <v>1821</v>
      </c>
    </row>
    <row r="186" spans="1:3" x14ac:dyDescent="0.25">
      <c r="A186" s="150" t="s">
        <v>2825</v>
      </c>
      <c r="B186" s="150" t="s">
        <v>898</v>
      </c>
      <c r="C186" s="150" t="s">
        <v>1807</v>
      </c>
    </row>
    <row r="187" spans="1:3" ht="30" x14ac:dyDescent="0.25">
      <c r="A187" s="150" t="s">
        <v>2825</v>
      </c>
      <c r="B187" s="150" t="s">
        <v>898</v>
      </c>
      <c r="C187" s="150" t="s">
        <v>1800</v>
      </c>
    </row>
    <row r="188" spans="1:3" x14ac:dyDescent="0.25">
      <c r="A188" s="150" t="s">
        <v>2825</v>
      </c>
      <c r="B188" s="150" t="s">
        <v>898</v>
      </c>
      <c r="C188" s="150" t="s">
        <v>1804</v>
      </c>
    </row>
    <row r="189" spans="1:3" x14ac:dyDescent="0.25">
      <c r="A189" s="150" t="s">
        <v>2825</v>
      </c>
      <c r="B189" s="150" t="s">
        <v>898</v>
      </c>
      <c r="C189" s="150" t="s">
        <v>1795</v>
      </c>
    </row>
    <row r="190" spans="1:3" x14ac:dyDescent="0.25">
      <c r="A190" s="150" t="s">
        <v>2825</v>
      </c>
      <c r="B190" s="150" t="s">
        <v>898</v>
      </c>
      <c r="C190" s="150" t="s">
        <v>1808</v>
      </c>
    </row>
    <row r="191" spans="1:3" x14ac:dyDescent="0.25">
      <c r="A191" s="150" t="s">
        <v>2823</v>
      </c>
      <c r="B191" s="150" t="s">
        <v>898</v>
      </c>
      <c r="C191" s="150" t="s">
        <v>1791</v>
      </c>
    </row>
    <row r="192" spans="1:3" x14ac:dyDescent="0.25">
      <c r="A192" s="150" t="s">
        <v>2823</v>
      </c>
      <c r="B192" s="150" t="s">
        <v>898</v>
      </c>
      <c r="C192" s="150" t="s">
        <v>1792</v>
      </c>
    </row>
    <row r="193" spans="1:3" x14ac:dyDescent="0.25">
      <c r="A193" s="150" t="s">
        <v>2823</v>
      </c>
      <c r="B193" s="150" t="s">
        <v>898</v>
      </c>
      <c r="C193" s="150" t="s">
        <v>1796</v>
      </c>
    </row>
    <row r="194" spans="1:3" x14ac:dyDescent="0.25">
      <c r="A194" s="150" t="s">
        <v>2828</v>
      </c>
      <c r="B194" s="150" t="s">
        <v>898</v>
      </c>
      <c r="C194" s="150" t="s">
        <v>1824</v>
      </c>
    </row>
    <row r="195" spans="1:3" ht="45" x14ac:dyDescent="0.25">
      <c r="A195" s="150" t="s">
        <v>2828</v>
      </c>
      <c r="B195" s="150" t="s">
        <v>898</v>
      </c>
      <c r="C195" s="150" t="s">
        <v>1866</v>
      </c>
    </row>
    <row r="196" spans="1:3" ht="30" x14ac:dyDescent="0.25">
      <c r="A196" s="150" t="s">
        <v>2828</v>
      </c>
      <c r="B196" s="150" t="s">
        <v>898</v>
      </c>
      <c r="C196" s="150" t="s">
        <v>3311</v>
      </c>
    </row>
    <row r="197" spans="1:3" ht="30" x14ac:dyDescent="0.25">
      <c r="A197" s="150" t="s">
        <v>2828</v>
      </c>
      <c r="B197" s="150" t="s">
        <v>898</v>
      </c>
      <c r="C197" s="150" t="s">
        <v>1860</v>
      </c>
    </row>
    <row r="198" spans="1:3" ht="30" x14ac:dyDescent="0.25">
      <c r="A198" s="150" t="s">
        <v>2828</v>
      </c>
      <c r="B198" s="150" t="s">
        <v>898</v>
      </c>
      <c r="C198" s="150" t="s">
        <v>3192</v>
      </c>
    </row>
    <row r="199" spans="1:3" ht="30" x14ac:dyDescent="0.25">
      <c r="A199" s="150" t="s">
        <v>2828</v>
      </c>
      <c r="B199" s="150" t="s">
        <v>898</v>
      </c>
      <c r="C199" s="150" t="s">
        <v>2939</v>
      </c>
    </row>
    <row r="200" spans="1:3" ht="45" x14ac:dyDescent="0.25">
      <c r="A200" s="150" t="s">
        <v>2828</v>
      </c>
      <c r="B200" s="150" t="s">
        <v>898</v>
      </c>
      <c r="C200" s="150" t="s">
        <v>1862</v>
      </c>
    </row>
    <row r="201" spans="1:3" x14ac:dyDescent="0.25">
      <c r="A201" s="150" t="s">
        <v>2828</v>
      </c>
      <c r="B201" s="150" t="s">
        <v>898</v>
      </c>
      <c r="C201" s="150" t="s">
        <v>1819</v>
      </c>
    </row>
    <row r="202" spans="1:3" x14ac:dyDescent="0.25">
      <c r="A202" s="150" t="s">
        <v>2828</v>
      </c>
      <c r="B202" s="150" t="s">
        <v>898</v>
      </c>
      <c r="C202" s="150" t="s">
        <v>924</v>
      </c>
    </row>
    <row r="203" spans="1:3" ht="30" x14ac:dyDescent="0.25">
      <c r="A203" s="150" t="s">
        <v>2828</v>
      </c>
      <c r="B203" s="150" t="s">
        <v>898</v>
      </c>
      <c r="C203" s="150" t="s">
        <v>2166</v>
      </c>
    </row>
    <row r="204" spans="1:3" x14ac:dyDescent="0.25">
      <c r="A204" s="150" t="s">
        <v>2828</v>
      </c>
      <c r="B204" s="150" t="s">
        <v>898</v>
      </c>
      <c r="C204" s="150" t="s">
        <v>1816</v>
      </c>
    </row>
    <row r="205" spans="1:3" x14ac:dyDescent="0.25">
      <c r="A205" s="150" t="s">
        <v>2828</v>
      </c>
      <c r="B205" s="150" t="s">
        <v>898</v>
      </c>
      <c r="C205" s="150" t="s">
        <v>3312</v>
      </c>
    </row>
    <row r="206" spans="1:3" x14ac:dyDescent="0.25">
      <c r="A206" s="150" t="s">
        <v>2828</v>
      </c>
      <c r="B206" s="150" t="s">
        <v>898</v>
      </c>
      <c r="C206" s="150" t="s">
        <v>1818</v>
      </c>
    </row>
    <row r="207" spans="1:3" x14ac:dyDescent="0.25">
      <c r="A207" s="150" t="s">
        <v>2828</v>
      </c>
      <c r="B207" s="150" t="s">
        <v>898</v>
      </c>
      <c r="C207" s="150" t="s">
        <v>1823</v>
      </c>
    </row>
    <row r="208" spans="1:3" x14ac:dyDescent="0.25">
      <c r="A208" s="150" t="s">
        <v>2828</v>
      </c>
      <c r="B208" s="150" t="s">
        <v>898</v>
      </c>
      <c r="C208" s="150" t="s">
        <v>1841</v>
      </c>
    </row>
    <row r="209" spans="1:3" ht="30" x14ac:dyDescent="0.25">
      <c r="A209" s="150" t="s">
        <v>2827</v>
      </c>
      <c r="B209" s="150" t="s">
        <v>898</v>
      </c>
      <c r="C209" s="150" t="s">
        <v>1845</v>
      </c>
    </row>
    <row r="210" spans="1:3" ht="30" x14ac:dyDescent="0.25">
      <c r="A210" s="150" t="s">
        <v>2827</v>
      </c>
      <c r="B210" s="150" t="s">
        <v>898</v>
      </c>
      <c r="C210" s="150" t="s">
        <v>1834</v>
      </c>
    </row>
    <row r="211" spans="1:3" ht="30" x14ac:dyDescent="0.25">
      <c r="A211" s="150" t="s">
        <v>2827</v>
      </c>
      <c r="B211" s="150" t="s">
        <v>898</v>
      </c>
      <c r="C211" s="150" t="s">
        <v>1809</v>
      </c>
    </row>
    <row r="212" spans="1:3" ht="30" x14ac:dyDescent="0.25">
      <c r="A212" s="150" t="s">
        <v>2827</v>
      </c>
      <c r="B212" s="150" t="s">
        <v>898</v>
      </c>
      <c r="C212" s="150" t="s">
        <v>1803</v>
      </c>
    </row>
    <row r="213" spans="1:3" ht="30" x14ac:dyDescent="0.25">
      <c r="A213" s="150" t="s">
        <v>2827</v>
      </c>
      <c r="B213" s="150" t="s">
        <v>898</v>
      </c>
      <c r="C213" s="150" t="s">
        <v>1812</v>
      </c>
    </row>
    <row r="214" spans="1:3" ht="30" x14ac:dyDescent="0.25">
      <c r="A214" s="150" t="s">
        <v>2827</v>
      </c>
      <c r="B214" s="150" t="s">
        <v>898</v>
      </c>
      <c r="C214" s="150" t="s">
        <v>2861</v>
      </c>
    </row>
    <row r="215" spans="1:3" x14ac:dyDescent="0.25">
      <c r="A215" s="150" t="s">
        <v>2824</v>
      </c>
      <c r="B215" s="150" t="s">
        <v>898</v>
      </c>
      <c r="C215" s="150" t="s">
        <v>1798</v>
      </c>
    </row>
    <row r="216" spans="1:3" x14ac:dyDescent="0.25">
      <c r="A216" s="150" t="s">
        <v>2824</v>
      </c>
      <c r="B216" s="150" t="s">
        <v>898</v>
      </c>
      <c r="C216" s="150" t="s">
        <v>1838</v>
      </c>
    </row>
    <row r="217" spans="1:3" x14ac:dyDescent="0.25">
      <c r="A217" s="150" t="s">
        <v>2824</v>
      </c>
      <c r="B217" s="150" t="s">
        <v>898</v>
      </c>
      <c r="C217" s="150" t="s">
        <v>1846</v>
      </c>
    </row>
    <row r="218" spans="1:3" ht="30" x14ac:dyDescent="0.25">
      <c r="A218" s="150" t="s">
        <v>2824</v>
      </c>
      <c r="B218" s="150" t="s">
        <v>898</v>
      </c>
      <c r="C218" s="150" t="s">
        <v>1854</v>
      </c>
    </row>
    <row r="219" spans="1:3" ht="30" x14ac:dyDescent="0.25">
      <c r="A219" s="150" t="s">
        <v>2824</v>
      </c>
      <c r="B219" s="150" t="s">
        <v>898</v>
      </c>
      <c r="C219" s="150" t="s">
        <v>1829</v>
      </c>
    </row>
    <row r="220" spans="1:3" ht="45" x14ac:dyDescent="0.25">
      <c r="A220" s="150" t="s">
        <v>2824</v>
      </c>
      <c r="B220" s="150" t="s">
        <v>898</v>
      </c>
      <c r="C220" s="150" t="s">
        <v>3193</v>
      </c>
    </row>
    <row r="221" spans="1:3" x14ac:dyDescent="0.25">
      <c r="A221" s="150" t="s">
        <v>2824</v>
      </c>
      <c r="B221" s="150" t="s">
        <v>898</v>
      </c>
      <c r="C221" s="150" t="s">
        <v>2813</v>
      </c>
    </row>
    <row r="222" spans="1:3" x14ac:dyDescent="0.25">
      <c r="A222" s="150" t="s">
        <v>2824</v>
      </c>
      <c r="B222" s="150" t="s">
        <v>898</v>
      </c>
      <c r="C222" s="150" t="s">
        <v>1843</v>
      </c>
    </row>
    <row r="223" spans="1:3" x14ac:dyDescent="0.25">
      <c r="A223" s="150" t="s">
        <v>2824</v>
      </c>
      <c r="B223" s="150" t="s">
        <v>898</v>
      </c>
      <c r="C223" s="150" t="s">
        <v>1835</v>
      </c>
    </row>
    <row r="224" spans="1:3" ht="45" x14ac:dyDescent="0.25">
      <c r="A224" s="150" t="s">
        <v>2824</v>
      </c>
      <c r="B224" s="150" t="s">
        <v>898</v>
      </c>
      <c r="C224" s="150" t="s">
        <v>1837</v>
      </c>
    </row>
    <row r="225" spans="1:3" x14ac:dyDescent="0.25">
      <c r="A225" s="150" t="s">
        <v>2824</v>
      </c>
      <c r="B225" s="150" t="s">
        <v>898</v>
      </c>
      <c r="C225" s="150" t="s">
        <v>1826</v>
      </c>
    </row>
    <row r="226" spans="1:3" ht="30" x14ac:dyDescent="0.25">
      <c r="A226" s="150" t="s">
        <v>2824</v>
      </c>
      <c r="B226" s="150" t="s">
        <v>898</v>
      </c>
      <c r="C226" s="150" t="s">
        <v>2940</v>
      </c>
    </row>
    <row r="227" spans="1:3" x14ac:dyDescent="0.25">
      <c r="A227" s="150" t="s">
        <v>2824</v>
      </c>
      <c r="B227" s="150" t="s">
        <v>898</v>
      </c>
      <c r="C227" s="150" t="s">
        <v>3481</v>
      </c>
    </row>
    <row r="228" spans="1:3" x14ac:dyDescent="0.25">
      <c r="A228" s="150" t="s">
        <v>2824</v>
      </c>
      <c r="B228" s="150" t="s">
        <v>898</v>
      </c>
      <c r="C228" s="150" t="s">
        <v>1832</v>
      </c>
    </row>
    <row r="229" spans="1:3" x14ac:dyDescent="0.25">
      <c r="A229" s="150" t="s">
        <v>2824</v>
      </c>
      <c r="B229" s="150" t="s">
        <v>898</v>
      </c>
      <c r="C229" s="150" t="s">
        <v>1849</v>
      </c>
    </row>
    <row r="230" spans="1:3" x14ac:dyDescent="0.25">
      <c r="A230" s="150" t="s">
        <v>2826</v>
      </c>
      <c r="B230" s="150" t="s">
        <v>898</v>
      </c>
      <c r="C230" s="150" t="s">
        <v>1376</v>
      </c>
    </row>
    <row r="231" spans="1:3" x14ac:dyDescent="0.25">
      <c r="A231" s="150" t="s">
        <v>2826</v>
      </c>
      <c r="B231" s="150" t="s">
        <v>898</v>
      </c>
      <c r="C231" s="150" t="s">
        <v>1478</v>
      </c>
    </row>
    <row r="232" spans="1:3" x14ac:dyDescent="0.25">
      <c r="A232" s="150" t="s">
        <v>2826</v>
      </c>
      <c r="B232" s="150" t="s">
        <v>898</v>
      </c>
      <c r="C232" s="150" t="s">
        <v>1869</v>
      </c>
    </row>
    <row r="233" spans="1:3" x14ac:dyDescent="0.25">
      <c r="A233" s="150" t="s">
        <v>2826</v>
      </c>
      <c r="B233" s="150" t="s">
        <v>898</v>
      </c>
      <c r="C233" s="150" t="s">
        <v>1810</v>
      </c>
    </row>
    <row r="234" spans="1:3" x14ac:dyDescent="0.25">
      <c r="A234" s="150" t="s">
        <v>2826</v>
      </c>
      <c r="B234" s="150" t="s">
        <v>898</v>
      </c>
      <c r="C234" s="150" t="s">
        <v>1842</v>
      </c>
    </row>
    <row r="235" spans="1:3" x14ac:dyDescent="0.25">
      <c r="A235" s="150" t="s">
        <v>2826</v>
      </c>
      <c r="B235" s="150" t="s">
        <v>898</v>
      </c>
      <c r="C235" s="150" t="s">
        <v>1793</v>
      </c>
    </row>
    <row r="236" spans="1:3" ht="30" x14ac:dyDescent="0.25">
      <c r="A236" s="150" t="s">
        <v>2826</v>
      </c>
      <c r="B236" s="150" t="s">
        <v>898</v>
      </c>
      <c r="C236" s="150" t="s">
        <v>3262</v>
      </c>
    </row>
    <row r="237" spans="1:3" x14ac:dyDescent="0.25">
      <c r="A237" s="150" t="s">
        <v>2826</v>
      </c>
      <c r="B237" s="150" t="s">
        <v>898</v>
      </c>
      <c r="C237" s="150" t="s">
        <v>1864</v>
      </c>
    </row>
    <row r="238" spans="1:3" ht="30" x14ac:dyDescent="0.25">
      <c r="A238" s="150" t="s">
        <v>2826</v>
      </c>
      <c r="B238" s="150" t="s">
        <v>898</v>
      </c>
      <c r="C238" s="150" t="s">
        <v>1797</v>
      </c>
    </row>
    <row r="239" spans="1:3" x14ac:dyDescent="0.25">
      <c r="A239" s="150" t="s">
        <v>2826</v>
      </c>
      <c r="B239" s="150" t="s">
        <v>898</v>
      </c>
      <c r="C239" s="150" t="s">
        <v>1852</v>
      </c>
    </row>
    <row r="240" spans="1:3" x14ac:dyDescent="0.25">
      <c r="A240" s="150" t="s">
        <v>2826</v>
      </c>
      <c r="B240" s="150" t="s">
        <v>898</v>
      </c>
      <c r="C240" s="150" t="s">
        <v>1859</v>
      </c>
    </row>
    <row r="241" spans="1:3" ht="30" x14ac:dyDescent="0.25">
      <c r="A241" s="150" t="s">
        <v>2826</v>
      </c>
      <c r="B241" s="150" t="s">
        <v>898</v>
      </c>
      <c r="C241" s="150" t="s">
        <v>1817</v>
      </c>
    </row>
    <row r="242" spans="1:3" ht="30" x14ac:dyDescent="0.25">
      <c r="A242" s="150" t="s">
        <v>2826</v>
      </c>
      <c r="B242" s="150" t="s">
        <v>898</v>
      </c>
      <c r="C242" s="150" t="s">
        <v>1822</v>
      </c>
    </row>
    <row r="243" spans="1:3" ht="30" x14ac:dyDescent="0.25">
      <c r="A243" s="150" t="s">
        <v>2829</v>
      </c>
      <c r="B243" s="150" t="s">
        <v>898</v>
      </c>
      <c r="C243" s="150" t="s">
        <v>1858</v>
      </c>
    </row>
    <row r="244" spans="1:3" x14ac:dyDescent="0.25">
      <c r="A244" s="150" t="s">
        <v>2829</v>
      </c>
      <c r="B244" s="150" t="s">
        <v>898</v>
      </c>
      <c r="C244" s="150" t="s">
        <v>1839</v>
      </c>
    </row>
    <row r="245" spans="1:3" x14ac:dyDescent="0.25">
      <c r="A245" s="150" t="s">
        <v>2829</v>
      </c>
      <c r="B245" s="150" t="s">
        <v>898</v>
      </c>
      <c r="C245" s="150" t="s">
        <v>949</v>
      </c>
    </row>
    <row r="246" spans="1:3" x14ac:dyDescent="0.25">
      <c r="A246" s="150" t="s">
        <v>2829</v>
      </c>
      <c r="B246" s="150" t="s">
        <v>898</v>
      </c>
      <c r="C246" s="150" t="s">
        <v>1840</v>
      </c>
    </row>
    <row r="247" spans="1:3" x14ac:dyDescent="0.25">
      <c r="A247" s="150" t="s">
        <v>2829</v>
      </c>
      <c r="B247" s="150" t="s">
        <v>898</v>
      </c>
      <c r="C247" s="150" t="s">
        <v>1831</v>
      </c>
    </row>
    <row r="248" spans="1:3" x14ac:dyDescent="0.25">
      <c r="A248" s="150" t="s">
        <v>2829</v>
      </c>
      <c r="B248" s="150" t="s">
        <v>898</v>
      </c>
      <c r="C248" s="150" t="s">
        <v>1380</v>
      </c>
    </row>
    <row r="249" spans="1:3" x14ac:dyDescent="0.25">
      <c r="A249" s="150" t="s">
        <v>2829</v>
      </c>
      <c r="B249" s="150" t="s">
        <v>898</v>
      </c>
      <c r="C249" s="150" t="s">
        <v>1448</v>
      </c>
    </row>
    <row r="250" spans="1:3" x14ac:dyDescent="0.25">
      <c r="A250" s="150" t="s">
        <v>2829</v>
      </c>
      <c r="B250" s="150" t="s">
        <v>898</v>
      </c>
      <c r="C250" s="150" t="s">
        <v>1863</v>
      </c>
    </row>
    <row r="251" spans="1:3" hidden="1" x14ac:dyDescent="0.25">
      <c r="A251" s="150" t="s">
        <v>2825</v>
      </c>
      <c r="B251" s="150" t="s">
        <v>898</v>
      </c>
      <c r="C251" s="150"/>
    </row>
    <row r="252" spans="1:3" hidden="1" x14ac:dyDescent="0.25">
      <c r="A252" s="150" t="s">
        <v>2825</v>
      </c>
      <c r="B252" s="150" t="s">
        <v>898</v>
      </c>
      <c r="C252" s="150"/>
    </row>
    <row r="253" spans="1:3" hidden="1" x14ac:dyDescent="0.25">
      <c r="A253" s="150" t="s">
        <v>2825</v>
      </c>
      <c r="B253" s="150" t="s">
        <v>898</v>
      </c>
      <c r="C253" s="150"/>
    </row>
    <row r="254" spans="1:3" hidden="1" x14ac:dyDescent="0.25">
      <c r="A254" s="150" t="s">
        <v>2825</v>
      </c>
      <c r="B254" s="150" t="s">
        <v>898</v>
      </c>
      <c r="C254" s="150"/>
    </row>
    <row r="255" spans="1:3" hidden="1" x14ac:dyDescent="0.25">
      <c r="A255" s="150" t="s">
        <v>2825</v>
      </c>
      <c r="B255" s="150" t="s">
        <v>898</v>
      </c>
      <c r="C255" s="150"/>
    </row>
    <row r="256" spans="1:3" hidden="1" x14ac:dyDescent="0.25">
      <c r="A256" s="150" t="s">
        <v>2825</v>
      </c>
      <c r="B256" s="150" t="s">
        <v>898</v>
      </c>
      <c r="C256" s="150"/>
    </row>
    <row r="257" spans="1:3" hidden="1" x14ac:dyDescent="0.25">
      <c r="A257" s="150" t="s">
        <v>2825</v>
      </c>
      <c r="B257" s="150" t="s">
        <v>898</v>
      </c>
      <c r="C257" s="150"/>
    </row>
    <row r="258" spans="1:3" hidden="1" x14ac:dyDescent="0.25">
      <c r="A258" s="150" t="s">
        <v>2825</v>
      </c>
      <c r="B258" s="150" t="s">
        <v>898</v>
      </c>
      <c r="C258" s="150"/>
    </row>
    <row r="259" spans="1:3" hidden="1" x14ac:dyDescent="0.25">
      <c r="A259" s="150" t="s">
        <v>2823</v>
      </c>
      <c r="B259" s="150" t="s">
        <v>898</v>
      </c>
      <c r="C259" s="150"/>
    </row>
    <row r="260" spans="1:3" hidden="1" x14ac:dyDescent="0.25">
      <c r="A260" s="150" t="s">
        <v>2823</v>
      </c>
      <c r="B260" s="150" t="s">
        <v>898</v>
      </c>
      <c r="C260" s="150"/>
    </row>
    <row r="261" spans="1:3" hidden="1" x14ac:dyDescent="0.25">
      <c r="A261" s="150" t="s">
        <v>2823</v>
      </c>
      <c r="B261" s="150" t="s">
        <v>898</v>
      </c>
      <c r="C261" s="150"/>
    </row>
    <row r="262" spans="1:3" hidden="1" x14ac:dyDescent="0.25">
      <c r="A262" s="150" t="s">
        <v>2823</v>
      </c>
      <c r="B262" s="150" t="s">
        <v>898</v>
      </c>
      <c r="C262" s="150"/>
    </row>
    <row r="263" spans="1:3" hidden="1" x14ac:dyDescent="0.25">
      <c r="A263" s="150" t="s">
        <v>2823</v>
      </c>
      <c r="B263" s="150" t="s">
        <v>898</v>
      </c>
      <c r="C263" s="150"/>
    </row>
    <row r="264" spans="1:3" hidden="1" x14ac:dyDescent="0.25">
      <c r="A264" s="150" t="s">
        <v>2823</v>
      </c>
      <c r="B264" s="150" t="s">
        <v>898</v>
      </c>
      <c r="C264" s="150"/>
    </row>
    <row r="265" spans="1:3" hidden="1" x14ac:dyDescent="0.25">
      <c r="A265" s="150" t="s">
        <v>2828</v>
      </c>
      <c r="B265" s="150" t="s">
        <v>898</v>
      </c>
      <c r="C265" s="150"/>
    </row>
    <row r="266" spans="1:3" hidden="1" x14ac:dyDescent="0.25">
      <c r="A266" s="150" t="s">
        <v>2828</v>
      </c>
      <c r="B266" s="150" t="s">
        <v>898</v>
      </c>
      <c r="C266" s="150"/>
    </row>
    <row r="267" spans="1:3" hidden="1" x14ac:dyDescent="0.25">
      <c r="A267" s="150" t="s">
        <v>2828</v>
      </c>
      <c r="B267" s="150" t="s">
        <v>898</v>
      </c>
      <c r="C267" s="150"/>
    </row>
    <row r="268" spans="1:3" hidden="1" x14ac:dyDescent="0.25">
      <c r="A268" s="150" t="s">
        <v>2828</v>
      </c>
      <c r="B268" s="150" t="s">
        <v>898</v>
      </c>
      <c r="C268" s="150"/>
    </row>
    <row r="269" spans="1:3" hidden="1" x14ac:dyDescent="0.25">
      <c r="A269" s="150" t="s">
        <v>2828</v>
      </c>
      <c r="B269" s="150" t="s">
        <v>898</v>
      </c>
      <c r="C269" s="150"/>
    </row>
    <row r="270" spans="1:3" hidden="1" x14ac:dyDescent="0.25">
      <c r="A270" s="150" t="s">
        <v>2828</v>
      </c>
      <c r="B270" s="150" t="s">
        <v>898</v>
      </c>
      <c r="C270" s="150"/>
    </row>
    <row r="271" spans="1:3" hidden="1" x14ac:dyDescent="0.25">
      <c r="A271" s="150" t="s">
        <v>2828</v>
      </c>
      <c r="B271" s="150" t="s">
        <v>898</v>
      </c>
      <c r="C271" s="150"/>
    </row>
    <row r="272" spans="1:3" hidden="1" x14ac:dyDescent="0.25">
      <c r="A272" s="150" t="s">
        <v>2828</v>
      </c>
      <c r="B272" s="150" t="s">
        <v>898</v>
      </c>
      <c r="C272" s="150"/>
    </row>
    <row r="273" spans="1:3" hidden="1" x14ac:dyDescent="0.25">
      <c r="A273" s="150" t="s">
        <v>2828</v>
      </c>
      <c r="B273" s="150" t="s">
        <v>898</v>
      </c>
      <c r="C273" s="150"/>
    </row>
    <row r="274" spans="1:3" hidden="1" x14ac:dyDescent="0.25">
      <c r="A274" s="150" t="s">
        <v>2828</v>
      </c>
      <c r="B274" s="150" t="s">
        <v>898</v>
      </c>
      <c r="C274" s="150"/>
    </row>
    <row r="275" spans="1:3" hidden="1" x14ac:dyDescent="0.25">
      <c r="A275" s="150" t="s">
        <v>2828</v>
      </c>
      <c r="B275" s="150" t="s">
        <v>898</v>
      </c>
      <c r="C275" s="150"/>
    </row>
    <row r="276" spans="1:3" hidden="1" x14ac:dyDescent="0.25">
      <c r="A276" s="150" t="s">
        <v>2828</v>
      </c>
      <c r="B276" s="150" t="s">
        <v>898</v>
      </c>
      <c r="C276" s="150"/>
    </row>
    <row r="277" spans="1:3" hidden="1" x14ac:dyDescent="0.25">
      <c r="A277" s="150" t="s">
        <v>2828</v>
      </c>
      <c r="B277" s="150" t="s">
        <v>898</v>
      </c>
      <c r="C277" s="150"/>
    </row>
    <row r="278" spans="1:3" ht="30" hidden="1" x14ac:dyDescent="0.25">
      <c r="A278" s="150" t="s">
        <v>2827</v>
      </c>
      <c r="B278" s="150" t="s">
        <v>898</v>
      </c>
      <c r="C278" s="150"/>
    </row>
    <row r="279" spans="1:3" ht="30" hidden="1" x14ac:dyDescent="0.25">
      <c r="A279" s="150" t="s">
        <v>2827</v>
      </c>
      <c r="B279" s="150" t="s">
        <v>898</v>
      </c>
      <c r="C279" s="150"/>
    </row>
    <row r="280" spans="1:3" ht="30" hidden="1" x14ac:dyDescent="0.25">
      <c r="A280" s="150" t="s">
        <v>2827</v>
      </c>
      <c r="B280" s="150" t="s">
        <v>898</v>
      </c>
      <c r="C280" s="150"/>
    </row>
    <row r="281" spans="1:3" ht="30" hidden="1" x14ac:dyDescent="0.25">
      <c r="A281" s="150" t="s">
        <v>2827</v>
      </c>
      <c r="B281" s="150" t="s">
        <v>898</v>
      </c>
      <c r="C281" s="150"/>
    </row>
    <row r="282" spans="1:3" ht="30" hidden="1" x14ac:dyDescent="0.25">
      <c r="A282" s="150" t="s">
        <v>2827</v>
      </c>
      <c r="B282" s="150" t="s">
        <v>898</v>
      </c>
      <c r="C282" s="150"/>
    </row>
    <row r="283" spans="1:3" ht="30" hidden="1" x14ac:dyDescent="0.25">
      <c r="A283" s="150" t="s">
        <v>2827</v>
      </c>
      <c r="B283" s="150" t="s">
        <v>898</v>
      </c>
      <c r="C283" s="150"/>
    </row>
    <row r="284" spans="1:3" hidden="1" x14ac:dyDescent="0.25">
      <c r="A284" s="150" t="s">
        <v>2828</v>
      </c>
      <c r="B284" s="150" t="s">
        <v>898</v>
      </c>
      <c r="C284" s="150"/>
    </row>
    <row r="285" spans="1:3" hidden="1" x14ac:dyDescent="0.25">
      <c r="A285" s="150" t="s">
        <v>2828</v>
      </c>
      <c r="B285" s="150" t="s">
        <v>898</v>
      </c>
      <c r="C285" s="150"/>
    </row>
    <row r="286" spans="1:3" hidden="1" x14ac:dyDescent="0.25">
      <c r="A286" s="150" t="s">
        <v>2828</v>
      </c>
      <c r="B286" s="150" t="s">
        <v>898</v>
      </c>
      <c r="C286" s="150"/>
    </row>
    <row r="287" spans="1:3" hidden="1" x14ac:dyDescent="0.25">
      <c r="A287" s="150" t="s">
        <v>2824</v>
      </c>
      <c r="B287" s="150" t="s">
        <v>898</v>
      </c>
      <c r="C287" s="150"/>
    </row>
    <row r="288" spans="1:3" hidden="1" x14ac:dyDescent="0.25">
      <c r="A288" s="150" t="s">
        <v>2824</v>
      </c>
      <c r="B288" s="150" t="s">
        <v>898</v>
      </c>
      <c r="C288" s="150"/>
    </row>
    <row r="289" spans="1:3" hidden="1" x14ac:dyDescent="0.25">
      <c r="A289" s="150" t="s">
        <v>2824</v>
      </c>
      <c r="B289" s="150" t="s">
        <v>898</v>
      </c>
      <c r="C289" s="150"/>
    </row>
    <row r="290" spans="1:3" hidden="1" x14ac:dyDescent="0.25">
      <c r="A290" s="150" t="s">
        <v>2824</v>
      </c>
      <c r="B290" s="150" t="s">
        <v>898</v>
      </c>
      <c r="C290" s="150"/>
    </row>
    <row r="291" spans="1:3" hidden="1" x14ac:dyDescent="0.25">
      <c r="A291" s="150" t="s">
        <v>2824</v>
      </c>
      <c r="B291" s="150" t="s">
        <v>898</v>
      </c>
      <c r="C291" s="150"/>
    </row>
    <row r="292" spans="1:3" hidden="1" x14ac:dyDescent="0.25">
      <c r="A292" s="150" t="s">
        <v>2824</v>
      </c>
      <c r="B292" s="150" t="s">
        <v>898</v>
      </c>
      <c r="C292" s="150"/>
    </row>
    <row r="293" spans="1:3" hidden="1" x14ac:dyDescent="0.25">
      <c r="A293" s="150" t="s">
        <v>2826</v>
      </c>
      <c r="B293" s="150" t="s">
        <v>898</v>
      </c>
      <c r="C293" s="150"/>
    </row>
    <row r="294" spans="1:3" hidden="1" x14ac:dyDescent="0.25">
      <c r="A294" s="150" t="s">
        <v>2826</v>
      </c>
      <c r="B294" s="150" t="s">
        <v>898</v>
      </c>
      <c r="C294" s="150"/>
    </row>
    <row r="295" spans="1:3" hidden="1" x14ac:dyDescent="0.25">
      <c r="A295" s="150" t="s">
        <v>2826</v>
      </c>
      <c r="B295" s="150" t="s">
        <v>898</v>
      </c>
      <c r="C295" s="150"/>
    </row>
    <row r="296" spans="1:3" hidden="1" x14ac:dyDescent="0.25">
      <c r="A296" s="150" t="s">
        <v>2826</v>
      </c>
      <c r="B296" s="150" t="s">
        <v>898</v>
      </c>
      <c r="C296" s="150"/>
    </row>
    <row r="297" spans="1:3" hidden="1" x14ac:dyDescent="0.25">
      <c r="A297" s="150" t="s">
        <v>2826</v>
      </c>
      <c r="B297" s="150" t="s">
        <v>898</v>
      </c>
      <c r="C297" s="150"/>
    </row>
    <row r="298" spans="1:3" hidden="1" x14ac:dyDescent="0.25">
      <c r="A298" s="150" t="s">
        <v>2826</v>
      </c>
      <c r="B298" s="150" t="s">
        <v>898</v>
      </c>
      <c r="C298" s="150"/>
    </row>
    <row r="299" spans="1:3" hidden="1" x14ac:dyDescent="0.25">
      <c r="A299" s="150" t="s">
        <v>2826</v>
      </c>
      <c r="B299" s="150" t="s">
        <v>898</v>
      </c>
      <c r="C299" s="150"/>
    </row>
    <row r="300" spans="1:3" hidden="1" x14ac:dyDescent="0.25">
      <c r="A300" s="150" t="s">
        <v>2826</v>
      </c>
      <c r="B300" s="150" t="s">
        <v>898</v>
      </c>
      <c r="C300" s="150"/>
    </row>
    <row r="301" spans="1:3" hidden="1" x14ac:dyDescent="0.25">
      <c r="A301" s="150" t="s">
        <v>2826</v>
      </c>
      <c r="B301" s="150" t="s">
        <v>898</v>
      </c>
      <c r="C301" s="150"/>
    </row>
    <row r="302" spans="1:3" hidden="1" x14ac:dyDescent="0.25">
      <c r="A302" s="150" t="s">
        <v>2826</v>
      </c>
      <c r="B302" s="150" t="s">
        <v>898</v>
      </c>
      <c r="C302" s="150"/>
    </row>
    <row r="303" spans="1:3" hidden="1" x14ac:dyDescent="0.25">
      <c r="A303" s="150" t="s">
        <v>2826</v>
      </c>
      <c r="B303" s="150" t="s">
        <v>898</v>
      </c>
      <c r="C303" s="150"/>
    </row>
    <row r="304" spans="1:3" hidden="1" x14ac:dyDescent="0.25">
      <c r="A304" s="150" t="s">
        <v>2826</v>
      </c>
      <c r="B304" s="150" t="s">
        <v>898</v>
      </c>
      <c r="C304" s="150"/>
    </row>
    <row r="305" spans="1:3" hidden="1" x14ac:dyDescent="0.25">
      <c r="A305" s="150" t="s">
        <v>2826</v>
      </c>
      <c r="B305" s="150" t="s">
        <v>898</v>
      </c>
      <c r="C305" s="150"/>
    </row>
    <row r="306" spans="1:3" hidden="1" x14ac:dyDescent="0.25">
      <c r="A306" s="150" t="s">
        <v>2826</v>
      </c>
      <c r="B306" s="150" t="s">
        <v>898</v>
      </c>
      <c r="C306" s="150"/>
    </row>
    <row r="307" spans="1:3" hidden="1" x14ac:dyDescent="0.25">
      <c r="A307" s="150" t="s">
        <v>2825</v>
      </c>
      <c r="B307" s="150" t="s">
        <v>898</v>
      </c>
      <c r="C307" s="150"/>
    </row>
    <row r="308" spans="1:3" hidden="1" x14ac:dyDescent="0.25">
      <c r="A308" s="150" t="s">
        <v>2825</v>
      </c>
      <c r="B308" s="150" t="s">
        <v>898</v>
      </c>
      <c r="C308" s="150"/>
    </row>
    <row r="309" spans="1:3" hidden="1" x14ac:dyDescent="0.25">
      <c r="A309" s="150" t="s">
        <v>2825</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t="30" hidden="1" x14ac:dyDescent="0.25">
      <c r="A333" s="150" t="s">
        <v>2827</v>
      </c>
      <c r="B333" s="150" t="s">
        <v>898</v>
      </c>
      <c r="C333" s="150"/>
    </row>
    <row r="334" spans="1:3" ht="30" hidden="1" x14ac:dyDescent="0.25">
      <c r="A334" s="150" t="s">
        <v>2827</v>
      </c>
      <c r="B334" s="150" t="s">
        <v>898</v>
      </c>
      <c r="C334" s="150"/>
    </row>
    <row r="335" spans="1:3" ht="30" hidden="1" x14ac:dyDescent="0.25">
      <c r="A335" s="150" t="s">
        <v>2827</v>
      </c>
      <c r="B335" s="150" t="s">
        <v>898</v>
      </c>
      <c r="C335" s="150"/>
    </row>
    <row r="336" spans="1:3" ht="30" hidden="1" x14ac:dyDescent="0.25">
      <c r="A336" s="150" t="s">
        <v>2827</v>
      </c>
      <c r="B336" s="150" t="s">
        <v>898</v>
      </c>
      <c r="C336" s="150"/>
    </row>
    <row r="337" spans="1:3" hidden="1" x14ac:dyDescent="0.25">
      <c r="A337" s="150" t="s">
        <v>2825</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t="30" hidden="1" x14ac:dyDescent="0.25">
      <c r="A343" s="150" t="s">
        <v>2827</v>
      </c>
      <c r="B343" s="150" t="s">
        <v>898</v>
      </c>
      <c r="C343" s="150"/>
    </row>
    <row r="344" spans="1:3" hidden="1" x14ac:dyDescent="0.25">
      <c r="A344" s="150" t="s">
        <v>2825</v>
      </c>
      <c r="B344" s="150" t="s">
        <v>42</v>
      </c>
      <c r="C344" s="150"/>
    </row>
    <row r="345" spans="1:3" hidden="1" x14ac:dyDescent="0.25">
      <c r="A345" s="150" t="s">
        <v>2823</v>
      </c>
      <c r="B345" s="150" t="s">
        <v>42</v>
      </c>
      <c r="C345" s="150"/>
    </row>
    <row r="346" spans="1:3" ht="30" hidden="1" x14ac:dyDescent="0.25">
      <c r="A346" s="150" t="s">
        <v>2827</v>
      </c>
      <c r="B346" s="150" t="s">
        <v>42</v>
      </c>
      <c r="C346" s="150"/>
    </row>
    <row r="347" spans="1:3" ht="30" hidden="1" x14ac:dyDescent="0.25">
      <c r="A347" s="150" t="s">
        <v>2827</v>
      </c>
      <c r="B347" s="150" t="s">
        <v>42</v>
      </c>
      <c r="C347" s="150"/>
    </row>
    <row r="348" spans="1:3" ht="30" hidden="1" x14ac:dyDescent="0.25">
      <c r="A348" s="150" t="s">
        <v>2827</v>
      </c>
      <c r="B348" s="150" t="s">
        <v>42</v>
      </c>
      <c r="C348" s="150"/>
    </row>
    <row r="349" spans="1:3" hidden="1" x14ac:dyDescent="0.25">
      <c r="A349" s="150" t="s">
        <v>2828</v>
      </c>
      <c r="B349" s="150" t="s">
        <v>42</v>
      </c>
      <c r="C349" s="150"/>
    </row>
    <row r="350" spans="1:3" hidden="1" x14ac:dyDescent="0.25">
      <c r="A350" s="150" t="s">
        <v>2826</v>
      </c>
      <c r="B350" s="150" t="s">
        <v>42</v>
      </c>
      <c r="C350" s="150"/>
    </row>
    <row r="351" spans="1:3" hidden="1" x14ac:dyDescent="0.25">
      <c r="A351" s="150" t="s">
        <v>2826</v>
      </c>
      <c r="B351" s="150" t="s">
        <v>42</v>
      </c>
      <c r="C351" s="150"/>
    </row>
    <row r="352" spans="1:3" hidden="1" x14ac:dyDescent="0.25">
      <c r="A352" s="150" t="s">
        <v>2826</v>
      </c>
      <c r="B352" s="150" t="s">
        <v>42</v>
      </c>
      <c r="C352" s="150"/>
    </row>
    <row r="353" spans="1:3" hidden="1" x14ac:dyDescent="0.25">
      <c r="A353" s="150" t="s">
        <v>2829</v>
      </c>
      <c r="B353" s="150" t="s">
        <v>42</v>
      </c>
      <c r="C353" s="150"/>
    </row>
    <row r="354" spans="1:3" hidden="1" x14ac:dyDescent="0.25">
      <c r="A354" s="150" t="s">
        <v>2829</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181:C250">
    <sortCondition ref="A181:A250"/>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35" workbookViewId="0">
      <selection activeCell="C362" sqref="C362"/>
    </sheetView>
  </sheetViews>
  <sheetFormatPr defaultRowHeight="15" x14ac:dyDescent="0.25"/>
  <cols>
    <col min="1" max="1" width="10.7109375" customWidth="1"/>
    <col min="2" max="2" width="20.42578125" customWidth="1"/>
    <col min="3" max="3" width="102.7109375" customWidth="1"/>
    <col min="5" max="5" width="11.5703125" bestFit="1" customWidth="1"/>
  </cols>
  <sheetData>
    <row r="1" spans="1:3" x14ac:dyDescent="0.25">
      <c r="A1" s="170" t="s">
        <v>1963</v>
      </c>
      <c r="B1" s="38" t="s">
        <v>1964</v>
      </c>
      <c r="C1" s="38"/>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119 (92 with no comments)</v>
      </c>
    </row>
    <row r="5" spans="1:3" s="151" customFormat="1" x14ac:dyDescent="0.25">
      <c r="B5" s="160" t="s">
        <v>899</v>
      </c>
      <c r="C5" s="159" t="str">
        <f>(TEXT(COUNTIF(B$11:B$360,B5),0))&amp;" ("&amp;TEXT(COUNTIFS($B$11:$B$360,B5,$C$11:$C$360,""),0)&amp;" with no comments)"</f>
        <v>36 (2 with no comments)</v>
      </c>
    </row>
    <row r="6" spans="1:3" s="151" customFormat="1" x14ac:dyDescent="0.25">
      <c r="B6" s="160" t="s">
        <v>898</v>
      </c>
      <c r="C6" s="159" t="str">
        <f>(TEXT(COUNTIF(B$11:B$360,B6),0))&amp;" ("&amp;TEXT(COUNTIFS($B$11:$B$360,B6,$C$11:$C$360,""),0)&amp;" with no comments)"</f>
        <v>180 (109 with no comments)</v>
      </c>
    </row>
    <row r="7" spans="1:3" s="151" customFormat="1" ht="15.75" thickBot="1" x14ac:dyDescent="0.3">
      <c r="B7" s="161" t="s">
        <v>42</v>
      </c>
      <c r="C7" s="159" t="str">
        <f>(TEXT(COUNTIF(B$11:B$360,B7),0))&amp;" ("&amp;TEXT(COUNTIFS($B$11:$B$360,B7,$C$11:$C$360,""),0)&amp;" with no comments)"</f>
        <v>15 (15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NDP-S017</v>
      </c>
      <c r="B9" s="205"/>
      <c r="C9" s="155"/>
    </row>
    <row r="10" spans="1:3" x14ac:dyDescent="0.25">
      <c r="A10" s="147" t="s">
        <v>1</v>
      </c>
      <c r="B10" s="147" t="s">
        <v>2510</v>
      </c>
      <c r="C10" s="147" t="s">
        <v>2511</v>
      </c>
    </row>
    <row r="11" spans="1:3" x14ac:dyDescent="0.25">
      <c r="A11" s="150" t="s">
        <v>2825</v>
      </c>
      <c r="B11" s="150" t="s">
        <v>897</v>
      </c>
      <c r="C11" s="150" t="s">
        <v>1960</v>
      </c>
    </row>
    <row r="12" spans="1:3" x14ac:dyDescent="0.25">
      <c r="A12" s="150" t="s">
        <v>2825</v>
      </c>
      <c r="B12" s="150" t="s">
        <v>897</v>
      </c>
      <c r="C12" s="150" t="s">
        <v>1959</v>
      </c>
    </row>
    <row r="13" spans="1:3" ht="30" x14ac:dyDescent="0.25">
      <c r="A13" s="150" t="s">
        <v>2825</v>
      </c>
      <c r="B13" s="150" t="s">
        <v>897</v>
      </c>
      <c r="C13" s="150" t="s">
        <v>1890</v>
      </c>
    </row>
    <row r="14" spans="1:3" x14ac:dyDescent="0.25">
      <c r="A14" s="150" t="s">
        <v>2825</v>
      </c>
      <c r="B14" s="150" t="s">
        <v>897</v>
      </c>
      <c r="C14" s="150" t="s">
        <v>1951</v>
      </c>
    </row>
    <row r="15" spans="1:3" x14ac:dyDescent="0.25">
      <c r="A15" s="150" t="s">
        <v>2825</v>
      </c>
      <c r="B15" s="150" t="s">
        <v>897</v>
      </c>
      <c r="C15" s="150" t="s">
        <v>2941</v>
      </c>
    </row>
    <row r="16" spans="1:3" x14ac:dyDescent="0.25">
      <c r="A16" s="150" t="s">
        <v>2825</v>
      </c>
      <c r="B16" s="150" t="s">
        <v>897</v>
      </c>
      <c r="C16" s="150" t="s">
        <v>1891</v>
      </c>
    </row>
    <row r="17" spans="1:3" ht="45" x14ac:dyDescent="0.25">
      <c r="A17" s="150" t="s">
        <v>2825</v>
      </c>
      <c r="B17" s="150" t="s">
        <v>897</v>
      </c>
      <c r="C17" s="150" t="s">
        <v>3194</v>
      </c>
    </row>
    <row r="18" spans="1:3" x14ac:dyDescent="0.25">
      <c r="A18" s="150" t="s">
        <v>2823</v>
      </c>
      <c r="B18" s="150" t="s">
        <v>897</v>
      </c>
      <c r="C18" s="150" t="s">
        <v>1894</v>
      </c>
    </row>
    <row r="19" spans="1:3" x14ac:dyDescent="0.25">
      <c r="A19" s="150" t="s">
        <v>2823</v>
      </c>
      <c r="B19" s="150" t="s">
        <v>897</v>
      </c>
      <c r="C19" s="150" t="s">
        <v>1893</v>
      </c>
    </row>
    <row r="20" spans="1:3" ht="30" x14ac:dyDescent="0.25">
      <c r="A20" s="150" t="s">
        <v>2823</v>
      </c>
      <c r="B20" s="150" t="s">
        <v>897</v>
      </c>
      <c r="C20" s="150" t="s">
        <v>1898</v>
      </c>
    </row>
    <row r="21" spans="1:3" x14ac:dyDescent="0.25">
      <c r="A21" s="150" t="s">
        <v>2828</v>
      </c>
      <c r="B21" s="150" t="s">
        <v>897</v>
      </c>
      <c r="C21" s="150" t="s">
        <v>1966</v>
      </c>
    </row>
    <row r="22" spans="1:3" x14ac:dyDescent="0.25">
      <c r="A22" s="150" t="s">
        <v>2828</v>
      </c>
      <c r="B22" s="150" t="s">
        <v>897</v>
      </c>
      <c r="C22" s="150" t="s">
        <v>1907</v>
      </c>
    </row>
    <row r="23" spans="1:3" ht="30" x14ac:dyDescent="0.25">
      <c r="A23" s="150" t="s">
        <v>2828</v>
      </c>
      <c r="B23" s="150" t="s">
        <v>897</v>
      </c>
      <c r="C23" s="150" t="s">
        <v>1901</v>
      </c>
    </row>
    <row r="24" spans="1:3" ht="30" x14ac:dyDescent="0.25">
      <c r="A24" s="150" t="s">
        <v>2828</v>
      </c>
      <c r="B24" s="150" t="s">
        <v>897</v>
      </c>
      <c r="C24" s="150" t="s">
        <v>1912</v>
      </c>
    </row>
    <row r="25" spans="1:3" ht="30" x14ac:dyDescent="0.25">
      <c r="A25" s="150" t="s">
        <v>2827</v>
      </c>
      <c r="B25" s="150" t="s">
        <v>897</v>
      </c>
      <c r="C25" s="150" t="s">
        <v>1965</v>
      </c>
    </row>
    <row r="26" spans="1:3" x14ac:dyDescent="0.25">
      <c r="A26" s="150" t="s">
        <v>2824</v>
      </c>
      <c r="B26" s="150" t="s">
        <v>897</v>
      </c>
      <c r="C26" s="150" t="s">
        <v>912</v>
      </c>
    </row>
    <row r="27" spans="1:3" x14ac:dyDescent="0.25">
      <c r="A27" s="150" t="s">
        <v>2824</v>
      </c>
      <c r="B27" s="150" t="s">
        <v>897</v>
      </c>
      <c r="C27" s="150" t="s">
        <v>957</v>
      </c>
    </row>
    <row r="28" spans="1:3" x14ac:dyDescent="0.25">
      <c r="A28" s="150" t="s">
        <v>2824</v>
      </c>
      <c r="B28" s="150" t="s">
        <v>897</v>
      </c>
      <c r="C28" s="150" t="s">
        <v>1914</v>
      </c>
    </row>
    <row r="29" spans="1:3" x14ac:dyDescent="0.25">
      <c r="A29" s="150" t="s">
        <v>2824</v>
      </c>
      <c r="B29" s="150" t="s">
        <v>897</v>
      </c>
      <c r="C29" s="150" t="s">
        <v>1920</v>
      </c>
    </row>
    <row r="30" spans="1:3" x14ac:dyDescent="0.25">
      <c r="A30" s="150" t="s">
        <v>2826</v>
      </c>
      <c r="B30" s="150" t="s">
        <v>897</v>
      </c>
      <c r="C30" s="150" t="s">
        <v>1895</v>
      </c>
    </row>
    <row r="31" spans="1:3" x14ac:dyDescent="0.25">
      <c r="A31" s="150" t="s">
        <v>2826</v>
      </c>
      <c r="B31" s="150" t="s">
        <v>897</v>
      </c>
      <c r="C31" s="150" t="s">
        <v>1892</v>
      </c>
    </row>
    <row r="32" spans="1:3" x14ac:dyDescent="0.25">
      <c r="A32" s="150" t="s">
        <v>2829</v>
      </c>
      <c r="B32" s="150" t="s">
        <v>897</v>
      </c>
      <c r="C32" s="150" t="s">
        <v>1958</v>
      </c>
    </row>
    <row r="33" spans="1:3" x14ac:dyDescent="0.25">
      <c r="A33" s="150" t="s">
        <v>2829</v>
      </c>
      <c r="B33" s="150" t="s">
        <v>897</v>
      </c>
      <c r="C33" s="150" t="s">
        <v>1955</v>
      </c>
    </row>
    <row r="34" spans="1:3" x14ac:dyDescent="0.25">
      <c r="A34" s="150" t="s">
        <v>2829</v>
      </c>
      <c r="B34" s="150" t="s">
        <v>897</v>
      </c>
      <c r="C34" s="150" t="s">
        <v>1933</v>
      </c>
    </row>
    <row r="35" spans="1:3" x14ac:dyDescent="0.25">
      <c r="A35" s="150" t="s">
        <v>2829</v>
      </c>
      <c r="B35" s="150" t="s">
        <v>897</v>
      </c>
      <c r="C35" s="150" t="s">
        <v>1954</v>
      </c>
    </row>
    <row r="36" spans="1:3" x14ac:dyDescent="0.25">
      <c r="A36" s="150" t="s">
        <v>2829</v>
      </c>
      <c r="B36" s="150" t="s">
        <v>897</v>
      </c>
      <c r="C36" s="150" t="s">
        <v>1916</v>
      </c>
    </row>
    <row r="37" spans="1:3" x14ac:dyDescent="0.25">
      <c r="A37" s="150" t="s">
        <v>2829</v>
      </c>
      <c r="B37" s="150" t="s">
        <v>897</v>
      </c>
      <c r="C37" s="150" t="s">
        <v>1956</v>
      </c>
    </row>
    <row r="38" spans="1:3" hidden="1" x14ac:dyDescent="0.25">
      <c r="A38" s="150" t="s">
        <v>2825</v>
      </c>
      <c r="B38" s="150" t="s">
        <v>897</v>
      </c>
      <c r="C38" s="150"/>
    </row>
    <row r="39" spans="1:3" hidden="1" x14ac:dyDescent="0.25">
      <c r="A39" s="150" t="s">
        <v>2825</v>
      </c>
      <c r="B39" s="150" t="s">
        <v>897</v>
      </c>
      <c r="C39" s="150"/>
    </row>
    <row r="40" spans="1:3" hidden="1" x14ac:dyDescent="0.25">
      <c r="A40" s="150" t="s">
        <v>2825</v>
      </c>
      <c r="B40" s="150" t="s">
        <v>897</v>
      </c>
      <c r="C40" s="150"/>
    </row>
    <row r="41" spans="1:3" hidden="1" x14ac:dyDescent="0.25">
      <c r="A41" s="150" t="s">
        <v>2825</v>
      </c>
      <c r="B41" s="150" t="s">
        <v>897</v>
      </c>
      <c r="C41" s="150"/>
    </row>
    <row r="42" spans="1:3" hidden="1" x14ac:dyDescent="0.25">
      <c r="A42" s="150" t="s">
        <v>2825</v>
      </c>
      <c r="B42" s="150" t="s">
        <v>897</v>
      </c>
      <c r="C42" s="150"/>
    </row>
    <row r="43" spans="1:3" hidden="1" x14ac:dyDescent="0.25">
      <c r="A43" s="150" t="s">
        <v>2825</v>
      </c>
      <c r="B43" s="150" t="s">
        <v>897</v>
      </c>
      <c r="C43" s="150"/>
    </row>
    <row r="44" spans="1:3" hidden="1" x14ac:dyDescent="0.25">
      <c r="A44" s="150" t="s">
        <v>2823</v>
      </c>
      <c r="B44" s="150" t="s">
        <v>897</v>
      </c>
      <c r="C44" s="150"/>
    </row>
    <row r="45" spans="1:3" hidden="1" x14ac:dyDescent="0.25">
      <c r="A45" s="150" t="s">
        <v>2823</v>
      </c>
      <c r="B45" s="150" t="s">
        <v>897</v>
      </c>
      <c r="C45" s="150"/>
    </row>
    <row r="46" spans="1:3" hidden="1" x14ac:dyDescent="0.25">
      <c r="A46" s="150" t="s">
        <v>2828</v>
      </c>
      <c r="B46" s="150" t="s">
        <v>897</v>
      </c>
      <c r="C46" s="150"/>
    </row>
    <row r="47" spans="1:3" hidden="1" x14ac:dyDescent="0.25">
      <c r="A47" s="150" t="s">
        <v>2828</v>
      </c>
      <c r="B47" s="150" t="s">
        <v>897</v>
      </c>
      <c r="C47" s="150"/>
    </row>
    <row r="48" spans="1:3" hidden="1" x14ac:dyDescent="0.25">
      <c r="A48" s="150" t="s">
        <v>2828</v>
      </c>
      <c r="B48" s="150" t="s">
        <v>897</v>
      </c>
      <c r="C48" s="150"/>
    </row>
    <row r="49" spans="1:3" hidden="1" x14ac:dyDescent="0.25">
      <c r="A49" s="150" t="s">
        <v>2828</v>
      </c>
      <c r="B49" s="150" t="s">
        <v>897</v>
      </c>
      <c r="C49" s="150"/>
    </row>
    <row r="50" spans="1:3" hidden="1" x14ac:dyDescent="0.25">
      <c r="A50" s="150" t="s">
        <v>2828</v>
      </c>
      <c r="B50" s="150" t="s">
        <v>897</v>
      </c>
      <c r="C50" s="150"/>
    </row>
    <row r="51" spans="1:3" hidden="1" x14ac:dyDescent="0.25">
      <c r="A51" s="150" t="s">
        <v>2828</v>
      </c>
      <c r="B51" s="150" t="s">
        <v>897</v>
      </c>
      <c r="C51" s="150"/>
    </row>
    <row r="52" spans="1:3" ht="30" hidden="1" x14ac:dyDescent="0.25">
      <c r="A52" s="150" t="s">
        <v>2827</v>
      </c>
      <c r="B52" s="150" t="s">
        <v>897</v>
      </c>
      <c r="C52" s="150"/>
    </row>
    <row r="53" spans="1:3" ht="30" hidden="1" x14ac:dyDescent="0.25">
      <c r="A53" s="150" t="s">
        <v>2827</v>
      </c>
      <c r="B53" s="150" t="s">
        <v>897</v>
      </c>
      <c r="C53" s="150"/>
    </row>
    <row r="54" spans="1:3" ht="30" hidden="1" x14ac:dyDescent="0.25">
      <c r="A54" s="150" t="s">
        <v>2827</v>
      </c>
      <c r="B54" s="150" t="s">
        <v>897</v>
      </c>
      <c r="C54" s="150"/>
    </row>
    <row r="55" spans="1:3" ht="30" hidden="1" x14ac:dyDescent="0.25">
      <c r="A55" s="150" t="s">
        <v>2827</v>
      </c>
      <c r="B55" s="150" t="s">
        <v>897</v>
      </c>
      <c r="C55" s="150"/>
    </row>
    <row r="56" spans="1:3" ht="30" hidden="1" x14ac:dyDescent="0.25">
      <c r="A56" s="150" t="s">
        <v>2827</v>
      </c>
      <c r="B56" s="150" t="s">
        <v>897</v>
      </c>
      <c r="C56" s="150"/>
    </row>
    <row r="57" spans="1:3" ht="30" hidden="1" x14ac:dyDescent="0.25">
      <c r="A57" s="150" t="s">
        <v>2827</v>
      </c>
      <c r="B57" s="150" t="s">
        <v>897</v>
      </c>
      <c r="C57" s="150"/>
    </row>
    <row r="58" spans="1:3" ht="30" hidden="1" x14ac:dyDescent="0.25">
      <c r="A58" s="150" t="s">
        <v>2827</v>
      </c>
      <c r="B58" s="150" t="s">
        <v>897</v>
      </c>
      <c r="C58" s="150"/>
    </row>
    <row r="59" spans="1:3" ht="30" hidden="1" x14ac:dyDescent="0.25">
      <c r="A59" s="150" t="s">
        <v>2827</v>
      </c>
      <c r="B59" s="150" t="s">
        <v>897</v>
      </c>
      <c r="C59" s="150"/>
    </row>
    <row r="60" spans="1:3" ht="30" hidden="1" x14ac:dyDescent="0.25">
      <c r="A60" s="150" t="s">
        <v>2827</v>
      </c>
      <c r="B60" s="150" t="s">
        <v>897</v>
      </c>
      <c r="C60" s="150"/>
    </row>
    <row r="61" spans="1:3" ht="30" hidden="1" x14ac:dyDescent="0.25">
      <c r="A61" s="150" t="s">
        <v>2827</v>
      </c>
      <c r="B61" s="150" t="s">
        <v>897</v>
      </c>
      <c r="C61" s="150"/>
    </row>
    <row r="62" spans="1:3" ht="30" hidden="1" x14ac:dyDescent="0.25">
      <c r="A62" s="150" t="s">
        <v>2827</v>
      </c>
      <c r="B62" s="150" t="s">
        <v>897</v>
      </c>
      <c r="C62" s="150"/>
    </row>
    <row r="63" spans="1:3" ht="30" hidden="1" x14ac:dyDescent="0.25">
      <c r="A63" s="150" t="s">
        <v>2827</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idden="1" x14ac:dyDescent="0.25">
      <c r="A67" s="150" t="s">
        <v>2828</v>
      </c>
      <c r="B67" s="150" t="s">
        <v>897</v>
      </c>
      <c r="C67" s="150"/>
    </row>
    <row r="68" spans="1:3" hidden="1" x14ac:dyDescent="0.25">
      <c r="A68" s="150" t="s">
        <v>2828</v>
      </c>
      <c r="B68" s="150" t="s">
        <v>897</v>
      </c>
      <c r="C68" s="150"/>
    </row>
    <row r="69" spans="1:3" hidden="1" x14ac:dyDescent="0.25">
      <c r="A69" s="150" t="s">
        <v>2828</v>
      </c>
      <c r="B69" s="150" t="s">
        <v>897</v>
      </c>
      <c r="C69" s="150"/>
    </row>
    <row r="70" spans="1:3" hidden="1" x14ac:dyDescent="0.25">
      <c r="A70" s="150" t="s">
        <v>2828</v>
      </c>
      <c r="B70" s="150" t="s">
        <v>897</v>
      </c>
      <c r="C70" s="150"/>
    </row>
    <row r="71" spans="1:3" hidden="1" x14ac:dyDescent="0.25">
      <c r="A71" s="150" t="s">
        <v>2824</v>
      </c>
      <c r="B71" s="150" t="s">
        <v>897</v>
      </c>
      <c r="C71" s="150"/>
    </row>
    <row r="72" spans="1:3" hidden="1" x14ac:dyDescent="0.25">
      <c r="A72" s="150" t="s">
        <v>2824</v>
      </c>
      <c r="B72" s="150" t="s">
        <v>897</v>
      </c>
      <c r="C72" s="150"/>
    </row>
    <row r="73" spans="1:3" hidden="1" x14ac:dyDescent="0.25">
      <c r="A73" s="150" t="s">
        <v>2826</v>
      </c>
      <c r="B73" s="150" t="s">
        <v>897</v>
      </c>
      <c r="C73" s="150"/>
    </row>
    <row r="74" spans="1:3" hidden="1" x14ac:dyDescent="0.25">
      <c r="A74" s="150" t="s">
        <v>2826</v>
      </c>
      <c r="B74" s="150" t="s">
        <v>897</v>
      </c>
      <c r="C74" s="150"/>
    </row>
    <row r="75" spans="1:3" hidden="1" x14ac:dyDescent="0.25">
      <c r="A75" s="150" t="s">
        <v>2826</v>
      </c>
      <c r="B75" s="150" t="s">
        <v>897</v>
      </c>
      <c r="C75" s="150"/>
    </row>
    <row r="76" spans="1:3" hidden="1" x14ac:dyDescent="0.25">
      <c r="A76" s="150" t="s">
        <v>2826</v>
      </c>
      <c r="B76" s="150" t="s">
        <v>897</v>
      </c>
      <c r="C76" s="150"/>
    </row>
    <row r="77" spans="1:3" hidden="1" x14ac:dyDescent="0.25">
      <c r="A77" s="150" t="s">
        <v>2826</v>
      </c>
      <c r="B77" s="150" t="s">
        <v>897</v>
      </c>
      <c r="C77" s="150"/>
    </row>
    <row r="78" spans="1:3" hidden="1" x14ac:dyDescent="0.25">
      <c r="A78" s="150" t="s">
        <v>2826</v>
      </c>
      <c r="B78" s="150" t="s">
        <v>897</v>
      </c>
      <c r="C78" s="150"/>
    </row>
    <row r="79" spans="1:3" hidden="1" x14ac:dyDescent="0.25">
      <c r="A79" s="150" t="s">
        <v>2825</v>
      </c>
      <c r="B79" s="150" t="s">
        <v>897</v>
      </c>
      <c r="C79" s="150"/>
    </row>
    <row r="80" spans="1:3" hidden="1" x14ac:dyDescent="0.25">
      <c r="A80" s="150" t="s">
        <v>2825</v>
      </c>
      <c r="B80" s="150" t="s">
        <v>897</v>
      </c>
      <c r="C80" s="150"/>
    </row>
    <row r="81" spans="1:3" hidden="1" x14ac:dyDescent="0.25">
      <c r="A81" s="150" t="s">
        <v>2825</v>
      </c>
      <c r="B81" s="150" t="s">
        <v>897</v>
      </c>
      <c r="C81" s="150"/>
    </row>
    <row r="82" spans="1:3" hidden="1" x14ac:dyDescent="0.25">
      <c r="A82" s="150" t="s">
        <v>2826</v>
      </c>
      <c r="B82" s="150" t="s">
        <v>897</v>
      </c>
      <c r="C82" s="150"/>
    </row>
    <row r="83" spans="1:3" hidden="1" x14ac:dyDescent="0.25">
      <c r="A83" s="150" t="s">
        <v>2829</v>
      </c>
      <c r="B83" s="150" t="s">
        <v>897</v>
      </c>
      <c r="C83" s="150"/>
    </row>
    <row r="84" spans="1:3" hidden="1" x14ac:dyDescent="0.25">
      <c r="A84" s="150" t="s">
        <v>2829</v>
      </c>
      <c r="B84" s="150" t="s">
        <v>897</v>
      </c>
      <c r="C84" s="150"/>
    </row>
    <row r="85" spans="1:3" hidden="1" x14ac:dyDescent="0.25">
      <c r="A85" s="150" t="s">
        <v>2829</v>
      </c>
      <c r="B85" s="150" t="s">
        <v>897</v>
      </c>
      <c r="C85" s="150"/>
    </row>
    <row r="86" spans="1:3" hidden="1" x14ac:dyDescent="0.25">
      <c r="A86" s="150" t="s">
        <v>2829</v>
      </c>
      <c r="B86" s="150" t="s">
        <v>897</v>
      </c>
      <c r="C86" s="150"/>
    </row>
    <row r="87" spans="1:3" hidden="1" x14ac:dyDescent="0.25">
      <c r="A87" s="150" t="s">
        <v>2829</v>
      </c>
      <c r="B87" s="150" t="s">
        <v>897</v>
      </c>
      <c r="C87" s="150"/>
    </row>
    <row r="88" spans="1:3" hidden="1" x14ac:dyDescent="0.25">
      <c r="A88" s="150" t="s">
        <v>2829</v>
      </c>
      <c r="B88" s="150" t="s">
        <v>897</v>
      </c>
      <c r="C88" s="150"/>
    </row>
    <row r="89" spans="1:3" hidden="1" x14ac:dyDescent="0.25">
      <c r="A89" s="150" t="s">
        <v>2829</v>
      </c>
      <c r="B89" s="150" t="s">
        <v>897</v>
      </c>
      <c r="C89" s="150"/>
    </row>
    <row r="90" spans="1:3" hidden="1" x14ac:dyDescent="0.25">
      <c r="A90" s="150" t="s">
        <v>2829</v>
      </c>
      <c r="B90" s="150" t="s">
        <v>897</v>
      </c>
      <c r="C90" s="150"/>
    </row>
    <row r="91" spans="1:3" hidden="1" x14ac:dyDescent="0.25">
      <c r="A91" s="150" t="s">
        <v>2829</v>
      </c>
      <c r="B91" s="150" t="s">
        <v>897</v>
      </c>
      <c r="C91" s="150"/>
    </row>
    <row r="92" spans="1:3" hidden="1" x14ac:dyDescent="0.25">
      <c r="A92" s="150" t="s">
        <v>2829</v>
      </c>
      <c r="B92" s="150" t="s">
        <v>897</v>
      </c>
      <c r="C92" s="150"/>
    </row>
    <row r="93" spans="1:3" hidden="1" x14ac:dyDescent="0.25">
      <c r="A93" s="150" t="s">
        <v>2829</v>
      </c>
      <c r="B93" s="150" t="s">
        <v>897</v>
      </c>
      <c r="C93" s="150"/>
    </row>
    <row r="94" spans="1:3" hidden="1" x14ac:dyDescent="0.25">
      <c r="A94" s="150" t="s">
        <v>2829</v>
      </c>
      <c r="B94" s="150" t="s">
        <v>897</v>
      </c>
      <c r="C94" s="150"/>
    </row>
    <row r="95" spans="1:3" hidden="1" x14ac:dyDescent="0.25">
      <c r="A95" s="150" t="s">
        <v>2829</v>
      </c>
      <c r="B95" s="150" t="s">
        <v>897</v>
      </c>
      <c r="C95" s="150"/>
    </row>
    <row r="96" spans="1:3" hidden="1" x14ac:dyDescent="0.25">
      <c r="A96" s="150" t="s">
        <v>2829</v>
      </c>
      <c r="B96" s="150" t="s">
        <v>897</v>
      </c>
      <c r="C96" s="150"/>
    </row>
    <row r="97" spans="1:3" hidden="1" x14ac:dyDescent="0.25">
      <c r="A97" s="150" t="s">
        <v>2829</v>
      </c>
      <c r="B97" s="150" t="s">
        <v>897</v>
      </c>
      <c r="C97" s="150"/>
    </row>
    <row r="98" spans="1:3" hidden="1" x14ac:dyDescent="0.25">
      <c r="A98" s="150" t="s">
        <v>2829</v>
      </c>
      <c r="B98" s="150" t="s">
        <v>897</v>
      </c>
      <c r="C98" s="150"/>
    </row>
    <row r="99" spans="1:3" hidden="1" x14ac:dyDescent="0.25">
      <c r="A99" s="150" t="s">
        <v>2829</v>
      </c>
      <c r="B99" s="150" t="s">
        <v>897</v>
      </c>
      <c r="C99" s="150"/>
    </row>
    <row r="100" spans="1:3" hidden="1" x14ac:dyDescent="0.25">
      <c r="A100" s="150" t="s">
        <v>2829</v>
      </c>
      <c r="B100" s="150" t="s">
        <v>897</v>
      </c>
      <c r="C100" s="150"/>
    </row>
    <row r="101" spans="1:3" hidden="1" x14ac:dyDescent="0.25">
      <c r="A101" s="150" t="s">
        <v>2829</v>
      </c>
      <c r="B101" s="150" t="s">
        <v>897</v>
      </c>
      <c r="C101" s="150"/>
    </row>
    <row r="102" spans="1:3" hidden="1" x14ac:dyDescent="0.25">
      <c r="A102" s="150" t="s">
        <v>2829</v>
      </c>
      <c r="B102" s="150" t="s">
        <v>897</v>
      </c>
      <c r="C102" s="150"/>
    </row>
    <row r="103" spans="1:3" hidden="1" x14ac:dyDescent="0.25">
      <c r="A103" s="150" t="s">
        <v>2829</v>
      </c>
      <c r="B103" s="150" t="s">
        <v>897</v>
      </c>
      <c r="C103" s="150"/>
    </row>
    <row r="104" spans="1:3" hidden="1" x14ac:dyDescent="0.25">
      <c r="A104" s="150" t="s">
        <v>2829</v>
      </c>
      <c r="B104" s="150" t="s">
        <v>897</v>
      </c>
      <c r="C104" s="150"/>
    </row>
    <row r="105" spans="1:3" hidden="1" x14ac:dyDescent="0.25">
      <c r="A105" s="150" t="s">
        <v>2829</v>
      </c>
      <c r="B105" s="150" t="s">
        <v>897</v>
      </c>
      <c r="C105" s="150"/>
    </row>
    <row r="106" spans="1:3" hidden="1" x14ac:dyDescent="0.25">
      <c r="A106" s="150" t="s">
        <v>2829</v>
      </c>
      <c r="B106" s="150" t="s">
        <v>897</v>
      </c>
      <c r="C106" s="150"/>
    </row>
    <row r="107" spans="1:3" hidden="1" x14ac:dyDescent="0.25">
      <c r="A107" s="150" t="s">
        <v>2829</v>
      </c>
      <c r="B107" s="150" t="s">
        <v>897</v>
      </c>
      <c r="C107" s="150"/>
    </row>
    <row r="108" spans="1:3" hidden="1" x14ac:dyDescent="0.25">
      <c r="A108" s="150" t="s">
        <v>2829</v>
      </c>
      <c r="B108" s="150" t="s">
        <v>897</v>
      </c>
      <c r="C108" s="150"/>
    </row>
    <row r="109" spans="1:3" hidden="1" x14ac:dyDescent="0.25">
      <c r="A109" s="150" t="s">
        <v>2829</v>
      </c>
      <c r="B109" s="150" t="s">
        <v>897</v>
      </c>
      <c r="C109" s="150"/>
    </row>
    <row r="110" spans="1:3" hidden="1" x14ac:dyDescent="0.25">
      <c r="A110" s="150" t="s">
        <v>2824</v>
      </c>
      <c r="B110" s="150" t="s">
        <v>897</v>
      </c>
      <c r="C110" s="150"/>
    </row>
    <row r="111" spans="1:3" hidden="1" x14ac:dyDescent="0.25">
      <c r="A111" s="150" t="s">
        <v>2824</v>
      </c>
      <c r="B111" s="150" t="s">
        <v>897</v>
      </c>
      <c r="C111" s="150"/>
    </row>
    <row r="112" spans="1:3" hidden="1" x14ac:dyDescent="0.25">
      <c r="A112" s="150" t="s">
        <v>2824</v>
      </c>
      <c r="B112" s="150" t="s">
        <v>897</v>
      </c>
      <c r="C112" s="150"/>
    </row>
    <row r="113" spans="1:3" hidden="1" x14ac:dyDescent="0.25">
      <c r="A113" s="150" t="s">
        <v>2824</v>
      </c>
      <c r="B113" s="150" t="s">
        <v>897</v>
      </c>
      <c r="C113" s="150"/>
    </row>
    <row r="114" spans="1:3" hidden="1" x14ac:dyDescent="0.25">
      <c r="A114" s="150" t="s">
        <v>2824</v>
      </c>
      <c r="B114" s="150" t="s">
        <v>897</v>
      </c>
      <c r="C114" s="150"/>
    </row>
    <row r="115" spans="1:3" hidden="1" x14ac:dyDescent="0.25">
      <c r="A115" s="150" t="s">
        <v>2824</v>
      </c>
      <c r="B115" s="150" t="s">
        <v>897</v>
      </c>
      <c r="C115" s="150"/>
    </row>
    <row r="116" spans="1:3" hidden="1" x14ac:dyDescent="0.25">
      <c r="A116" s="150" t="s">
        <v>2824</v>
      </c>
      <c r="B116" s="150" t="s">
        <v>897</v>
      </c>
      <c r="C116" s="150"/>
    </row>
    <row r="117" spans="1:3" hidden="1" x14ac:dyDescent="0.25">
      <c r="A117" s="150" t="s">
        <v>2824</v>
      </c>
      <c r="B117" s="150" t="s">
        <v>897</v>
      </c>
      <c r="C117" s="150"/>
    </row>
    <row r="118" spans="1:3" ht="30" hidden="1" x14ac:dyDescent="0.25">
      <c r="A118" s="150" t="s">
        <v>2827</v>
      </c>
      <c r="B118" s="150" t="s">
        <v>897</v>
      </c>
      <c r="C118" s="150"/>
    </row>
    <row r="119" spans="1:3" ht="30" hidden="1" x14ac:dyDescent="0.25">
      <c r="A119" s="150" t="s">
        <v>2827</v>
      </c>
      <c r="B119" s="150" t="s">
        <v>897</v>
      </c>
      <c r="C119" s="150"/>
    </row>
    <row r="120" spans="1:3" ht="30" hidden="1" x14ac:dyDescent="0.25">
      <c r="A120" s="150" t="s">
        <v>2827</v>
      </c>
      <c r="B120" s="150" t="s">
        <v>897</v>
      </c>
      <c r="C120" s="150"/>
    </row>
    <row r="121" spans="1:3" ht="30" hidden="1" x14ac:dyDescent="0.25">
      <c r="A121" s="150" t="s">
        <v>2827</v>
      </c>
      <c r="B121" s="150" t="s">
        <v>897</v>
      </c>
      <c r="C121" s="150"/>
    </row>
    <row r="122" spans="1:3" hidden="1" x14ac:dyDescent="0.25">
      <c r="A122" s="150" t="s">
        <v>2825</v>
      </c>
      <c r="B122" s="150" t="s">
        <v>897</v>
      </c>
      <c r="C122" s="150"/>
    </row>
    <row r="123" spans="1:3" ht="30" hidden="1" x14ac:dyDescent="0.25">
      <c r="A123" s="150" t="s">
        <v>2827</v>
      </c>
      <c r="B123" s="150" t="s">
        <v>897</v>
      </c>
      <c r="C123" s="150"/>
    </row>
    <row r="124" spans="1:3" ht="30" hidden="1" x14ac:dyDescent="0.25">
      <c r="A124" s="150" t="s">
        <v>2827</v>
      </c>
      <c r="B124" s="150" t="s">
        <v>897</v>
      </c>
      <c r="C124" s="150"/>
    </row>
    <row r="125" spans="1:3" ht="30" hidden="1" x14ac:dyDescent="0.25">
      <c r="A125" s="150" t="s">
        <v>2827</v>
      </c>
      <c r="B125" s="150" t="s">
        <v>897</v>
      </c>
      <c r="C125" s="150"/>
    </row>
    <row r="126" spans="1:3" ht="30" hidden="1" x14ac:dyDescent="0.25">
      <c r="A126" s="150" t="s">
        <v>2827</v>
      </c>
      <c r="B126" s="150" t="s">
        <v>897</v>
      </c>
      <c r="C126" s="150"/>
    </row>
    <row r="127" spans="1:3" ht="30" hidden="1" x14ac:dyDescent="0.25">
      <c r="A127" s="150" t="s">
        <v>2827</v>
      </c>
      <c r="B127" s="150" t="s">
        <v>897</v>
      </c>
      <c r="C127" s="150"/>
    </row>
    <row r="128" spans="1:3" ht="30" hidden="1" x14ac:dyDescent="0.25">
      <c r="A128" s="150" t="s">
        <v>2827</v>
      </c>
      <c r="B128" s="150" t="s">
        <v>897</v>
      </c>
      <c r="C128" s="150"/>
    </row>
    <row r="129" spans="1:3" ht="30" hidden="1" x14ac:dyDescent="0.25">
      <c r="A129" s="150" t="s">
        <v>2827</v>
      </c>
      <c r="B129" s="150" t="s">
        <v>897</v>
      </c>
      <c r="C129" s="150"/>
    </row>
    <row r="130" spans="1:3" ht="30" x14ac:dyDescent="0.25">
      <c r="A130" s="150" t="s">
        <v>2825</v>
      </c>
      <c r="B130" s="150" t="s">
        <v>899</v>
      </c>
      <c r="C130" s="150" t="s">
        <v>3480</v>
      </c>
    </row>
    <row r="131" spans="1:3" x14ac:dyDescent="0.25">
      <c r="A131" s="150" t="s">
        <v>2825</v>
      </c>
      <c r="B131" s="150" t="s">
        <v>899</v>
      </c>
      <c r="C131" s="150" t="s">
        <v>1906</v>
      </c>
    </row>
    <row r="132" spans="1:3" x14ac:dyDescent="0.25">
      <c r="A132" s="150" t="s">
        <v>2825</v>
      </c>
      <c r="B132" s="150" t="s">
        <v>899</v>
      </c>
      <c r="C132" s="150" t="s">
        <v>1950</v>
      </c>
    </row>
    <row r="133" spans="1:3" x14ac:dyDescent="0.25">
      <c r="A133" s="150" t="s">
        <v>2825</v>
      </c>
      <c r="B133" s="150" t="s">
        <v>899</v>
      </c>
      <c r="C133" s="150" t="s">
        <v>1911</v>
      </c>
    </row>
    <row r="134" spans="1:3" ht="45" x14ac:dyDescent="0.25">
      <c r="A134" s="150" t="s">
        <v>2825</v>
      </c>
      <c r="B134" s="150" t="s">
        <v>899</v>
      </c>
      <c r="C134" s="150" t="s">
        <v>3195</v>
      </c>
    </row>
    <row r="135" spans="1:3" x14ac:dyDescent="0.25">
      <c r="A135" s="150" t="s">
        <v>2823</v>
      </c>
      <c r="B135" s="150" t="s">
        <v>899</v>
      </c>
      <c r="C135" s="150" t="s">
        <v>901</v>
      </c>
    </row>
    <row r="136" spans="1:3" x14ac:dyDescent="0.25">
      <c r="A136" s="150" t="s">
        <v>2823</v>
      </c>
      <c r="B136" s="150" t="s">
        <v>899</v>
      </c>
      <c r="C136" s="150" t="s">
        <v>1885</v>
      </c>
    </row>
    <row r="137" spans="1:3" ht="30" x14ac:dyDescent="0.25">
      <c r="A137" s="150" t="s">
        <v>2828</v>
      </c>
      <c r="B137" s="150" t="s">
        <v>899</v>
      </c>
      <c r="C137" s="150" t="s">
        <v>1913</v>
      </c>
    </row>
    <row r="138" spans="1:3" ht="45" x14ac:dyDescent="0.25">
      <c r="A138" s="150" t="s">
        <v>2828</v>
      </c>
      <c r="B138" s="150" t="s">
        <v>899</v>
      </c>
      <c r="C138" s="150" t="s">
        <v>3196</v>
      </c>
    </row>
    <row r="139" spans="1:3" x14ac:dyDescent="0.25">
      <c r="A139" s="150" t="s">
        <v>2828</v>
      </c>
      <c r="B139" s="150" t="s">
        <v>899</v>
      </c>
      <c r="C139" s="150" t="s">
        <v>1915</v>
      </c>
    </row>
    <row r="140" spans="1:3" ht="30" x14ac:dyDescent="0.25">
      <c r="A140" s="150" t="s">
        <v>2827</v>
      </c>
      <c r="B140" s="150" t="s">
        <v>899</v>
      </c>
      <c r="C140" s="150" t="s">
        <v>1945</v>
      </c>
    </row>
    <row r="141" spans="1:3" ht="30" x14ac:dyDescent="0.25">
      <c r="A141" s="150" t="s">
        <v>2827</v>
      </c>
      <c r="B141" s="150" t="s">
        <v>899</v>
      </c>
      <c r="C141" s="150" t="s">
        <v>1887</v>
      </c>
    </row>
    <row r="142" spans="1:3" ht="30" x14ac:dyDescent="0.25">
      <c r="A142" s="150" t="s">
        <v>2827</v>
      </c>
      <c r="B142" s="150" t="s">
        <v>899</v>
      </c>
      <c r="C142" s="150" t="s">
        <v>1910</v>
      </c>
    </row>
    <row r="143" spans="1:3" ht="30" x14ac:dyDescent="0.25">
      <c r="A143" s="150" t="s">
        <v>2827</v>
      </c>
      <c r="B143" s="150" t="s">
        <v>899</v>
      </c>
      <c r="C143" s="150" t="s">
        <v>1880</v>
      </c>
    </row>
    <row r="144" spans="1:3" ht="30" x14ac:dyDescent="0.25">
      <c r="A144" s="150" t="s">
        <v>2827</v>
      </c>
      <c r="B144" s="150" t="s">
        <v>899</v>
      </c>
      <c r="C144" s="150" t="s">
        <v>1881</v>
      </c>
    </row>
    <row r="145" spans="1:3" ht="30" x14ac:dyDescent="0.25">
      <c r="A145" s="150" t="s">
        <v>2827</v>
      </c>
      <c r="B145" s="150" t="s">
        <v>899</v>
      </c>
      <c r="C145" s="150" t="s">
        <v>1884</v>
      </c>
    </row>
    <row r="146" spans="1:3" ht="30" x14ac:dyDescent="0.25">
      <c r="A146" s="150" t="s">
        <v>2827</v>
      </c>
      <c r="B146" s="150" t="s">
        <v>899</v>
      </c>
      <c r="C146" s="150" t="s">
        <v>1882</v>
      </c>
    </row>
    <row r="147" spans="1:3" ht="30" x14ac:dyDescent="0.25">
      <c r="A147" s="150" t="s">
        <v>2827</v>
      </c>
      <c r="B147" s="150" t="s">
        <v>899</v>
      </c>
      <c r="C147" s="150" t="s">
        <v>1873</v>
      </c>
    </row>
    <row r="148" spans="1:3" ht="30" x14ac:dyDescent="0.25">
      <c r="A148" s="150" t="s">
        <v>2827</v>
      </c>
      <c r="B148" s="150" t="s">
        <v>899</v>
      </c>
      <c r="C148" s="150" t="s">
        <v>1902</v>
      </c>
    </row>
    <row r="149" spans="1:3" ht="30" x14ac:dyDescent="0.25">
      <c r="A149" s="150" t="s">
        <v>2827</v>
      </c>
      <c r="B149" s="150" t="s">
        <v>899</v>
      </c>
      <c r="C149" s="150" t="s">
        <v>1905</v>
      </c>
    </row>
    <row r="150" spans="1:3" x14ac:dyDescent="0.25">
      <c r="A150" s="150" t="s">
        <v>2824</v>
      </c>
      <c r="B150" s="150" t="s">
        <v>899</v>
      </c>
      <c r="C150" s="150" t="s">
        <v>1921</v>
      </c>
    </row>
    <row r="151" spans="1:3" x14ac:dyDescent="0.25">
      <c r="A151" s="150" t="s">
        <v>2824</v>
      </c>
      <c r="B151" s="150" t="s">
        <v>899</v>
      </c>
      <c r="C151" s="150" t="s">
        <v>1931</v>
      </c>
    </row>
    <row r="152" spans="1:3" x14ac:dyDescent="0.25">
      <c r="A152" s="150" t="s">
        <v>2824</v>
      </c>
      <c r="B152" s="150" t="s">
        <v>899</v>
      </c>
      <c r="C152" s="150" t="s">
        <v>1939</v>
      </c>
    </row>
    <row r="153" spans="1:3" x14ac:dyDescent="0.25">
      <c r="A153" s="150" t="s">
        <v>2824</v>
      </c>
      <c r="B153" s="150" t="s">
        <v>899</v>
      </c>
      <c r="C153" s="150" t="s">
        <v>1923</v>
      </c>
    </row>
    <row r="154" spans="1:3" x14ac:dyDescent="0.25">
      <c r="A154" s="150" t="s">
        <v>2824</v>
      </c>
      <c r="B154" s="150" t="s">
        <v>899</v>
      </c>
      <c r="C154" s="150" t="s">
        <v>1942</v>
      </c>
    </row>
    <row r="155" spans="1:3" x14ac:dyDescent="0.25">
      <c r="A155" s="150" t="s">
        <v>2826</v>
      </c>
      <c r="B155" s="150" t="s">
        <v>899</v>
      </c>
      <c r="C155" s="150" t="s">
        <v>1938</v>
      </c>
    </row>
    <row r="156" spans="1:3" x14ac:dyDescent="0.25">
      <c r="A156" s="150" t="s">
        <v>2826</v>
      </c>
      <c r="B156" s="150" t="s">
        <v>899</v>
      </c>
      <c r="C156" s="150" t="s">
        <v>1961</v>
      </c>
    </row>
    <row r="157" spans="1:3" x14ac:dyDescent="0.25">
      <c r="A157" s="150" t="s">
        <v>2826</v>
      </c>
      <c r="B157" s="150" t="s">
        <v>899</v>
      </c>
      <c r="C157" s="150" t="s">
        <v>1953</v>
      </c>
    </row>
    <row r="158" spans="1:3" x14ac:dyDescent="0.25">
      <c r="A158" s="150" t="s">
        <v>2826</v>
      </c>
      <c r="B158" s="150" t="s">
        <v>899</v>
      </c>
      <c r="C158" s="150" t="s">
        <v>1957</v>
      </c>
    </row>
    <row r="159" spans="1:3" x14ac:dyDescent="0.25">
      <c r="A159" s="150" t="s">
        <v>2829</v>
      </c>
      <c r="B159" s="150" t="s">
        <v>899</v>
      </c>
      <c r="C159" s="150" t="s">
        <v>1944</v>
      </c>
    </row>
    <row r="160" spans="1:3" ht="30" x14ac:dyDescent="0.25">
      <c r="A160" s="150" t="s">
        <v>2829</v>
      </c>
      <c r="B160" s="150" t="s">
        <v>899</v>
      </c>
      <c r="C160" s="150" t="s">
        <v>2942</v>
      </c>
    </row>
    <row r="161" spans="1:3" ht="30" x14ac:dyDescent="0.25">
      <c r="A161" s="150" t="s">
        <v>2829</v>
      </c>
      <c r="B161" s="150" t="s">
        <v>899</v>
      </c>
      <c r="C161" s="150" t="s">
        <v>2943</v>
      </c>
    </row>
    <row r="162" spans="1:3" x14ac:dyDescent="0.25">
      <c r="A162" s="150" t="s">
        <v>2829</v>
      </c>
      <c r="B162" s="150" t="s">
        <v>899</v>
      </c>
      <c r="C162" s="150" t="s">
        <v>1962</v>
      </c>
    </row>
    <row r="163" spans="1:3" x14ac:dyDescent="0.25">
      <c r="A163" s="150" t="s">
        <v>2829</v>
      </c>
      <c r="B163" s="150" t="s">
        <v>899</v>
      </c>
      <c r="C163" s="150" t="s">
        <v>1948</v>
      </c>
    </row>
    <row r="164" spans="1:3" x14ac:dyDescent="0.25">
      <c r="A164" s="150" t="s">
        <v>2825</v>
      </c>
      <c r="B164" s="150" t="s">
        <v>899</v>
      </c>
      <c r="C164" s="150"/>
    </row>
    <row r="165" spans="1:3" x14ac:dyDescent="0.25">
      <c r="A165" s="150" t="s">
        <v>2828</v>
      </c>
      <c r="B165" s="150" t="s">
        <v>899</v>
      </c>
      <c r="C165" s="150"/>
    </row>
    <row r="166" spans="1:3" ht="60" x14ac:dyDescent="0.25">
      <c r="A166" s="150" t="s">
        <v>2825</v>
      </c>
      <c r="B166" s="150" t="s">
        <v>898</v>
      </c>
      <c r="C166" s="150" t="s">
        <v>3197</v>
      </c>
    </row>
    <row r="167" spans="1:3" x14ac:dyDescent="0.25">
      <c r="A167" s="150" t="s">
        <v>2825</v>
      </c>
      <c r="B167" s="150" t="s">
        <v>898</v>
      </c>
      <c r="C167" s="150" t="s">
        <v>3306</v>
      </c>
    </row>
    <row r="168" spans="1:3" ht="30" x14ac:dyDescent="0.25">
      <c r="A168" s="150" t="s">
        <v>2825</v>
      </c>
      <c r="B168" s="150" t="s">
        <v>898</v>
      </c>
      <c r="C168" s="150" t="s">
        <v>3198</v>
      </c>
    </row>
    <row r="169" spans="1:3" x14ac:dyDescent="0.25">
      <c r="A169" s="150" t="s">
        <v>2825</v>
      </c>
      <c r="B169" s="150" t="s">
        <v>898</v>
      </c>
      <c r="C169" s="150" t="s">
        <v>1947</v>
      </c>
    </row>
    <row r="170" spans="1:3" x14ac:dyDescent="0.25">
      <c r="A170" s="150" t="s">
        <v>2825</v>
      </c>
      <c r="B170" s="150" t="s">
        <v>898</v>
      </c>
      <c r="C170" s="150" t="s">
        <v>1941</v>
      </c>
    </row>
    <row r="171" spans="1:3" x14ac:dyDescent="0.25">
      <c r="A171" s="150" t="s">
        <v>2825</v>
      </c>
      <c r="B171" s="150" t="s">
        <v>898</v>
      </c>
      <c r="C171" s="150" t="s">
        <v>1000</v>
      </c>
    </row>
    <row r="172" spans="1:3" ht="30" x14ac:dyDescent="0.25">
      <c r="A172" s="150" t="s">
        <v>2825</v>
      </c>
      <c r="B172" s="150" t="s">
        <v>898</v>
      </c>
      <c r="C172" s="150" t="s">
        <v>989</v>
      </c>
    </row>
    <row r="173" spans="1:3" ht="60" x14ac:dyDescent="0.25">
      <c r="A173" s="150" t="s">
        <v>2825</v>
      </c>
      <c r="B173" s="150" t="s">
        <v>898</v>
      </c>
      <c r="C173" s="150" t="s">
        <v>3307</v>
      </c>
    </row>
    <row r="174" spans="1:3" ht="45" x14ac:dyDescent="0.25">
      <c r="A174" s="150" t="s">
        <v>2825</v>
      </c>
      <c r="B174" s="150" t="s">
        <v>898</v>
      </c>
      <c r="C174" s="150" t="s">
        <v>1888</v>
      </c>
    </row>
    <row r="175" spans="1:3" x14ac:dyDescent="0.25">
      <c r="A175" s="150" t="s">
        <v>2825</v>
      </c>
      <c r="B175" s="150" t="s">
        <v>898</v>
      </c>
      <c r="C175" s="150" t="s">
        <v>1899</v>
      </c>
    </row>
    <row r="176" spans="1:3" x14ac:dyDescent="0.25">
      <c r="A176" s="150" t="s">
        <v>2825</v>
      </c>
      <c r="B176" s="150" t="s">
        <v>898</v>
      </c>
      <c r="C176" s="150" t="s">
        <v>1883</v>
      </c>
    </row>
    <row r="177" spans="1:3" ht="30" x14ac:dyDescent="0.25">
      <c r="A177" s="150" t="s">
        <v>2825</v>
      </c>
      <c r="B177" s="150" t="s">
        <v>898</v>
      </c>
      <c r="C177" s="150" t="s">
        <v>3308</v>
      </c>
    </row>
    <row r="178" spans="1:3" ht="30" x14ac:dyDescent="0.25">
      <c r="A178" s="150" t="s">
        <v>2825</v>
      </c>
      <c r="B178" s="150" t="s">
        <v>898</v>
      </c>
      <c r="C178" s="150" t="s">
        <v>1896</v>
      </c>
    </row>
    <row r="179" spans="1:3" x14ac:dyDescent="0.25">
      <c r="A179" s="150" t="s">
        <v>2823</v>
      </c>
      <c r="B179" s="150" t="s">
        <v>898</v>
      </c>
      <c r="C179" s="150" t="s">
        <v>2944</v>
      </c>
    </row>
    <row r="180" spans="1:3" x14ac:dyDescent="0.25">
      <c r="A180" s="150" t="s">
        <v>2823</v>
      </c>
      <c r="B180" s="150" t="s">
        <v>898</v>
      </c>
      <c r="C180" s="150" t="s">
        <v>1889</v>
      </c>
    </row>
    <row r="181" spans="1:3" ht="30" x14ac:dyDescent="0.25">
      <c r="A181" s="150" t="s">
        <v>2823</v>
      </c>
      <c r="B181" s="150" t="s">
        <v>898</v>
      </c>
      <c r="C181" s="150" t="s">
        <v>1903</v>
      </c>
    </row>
    <row r="182" spans="1:3" x14ac:dyDescent="0.25">
      <c r="A182" s="150" t="s">
        <v>2823</v>
      </c>
      <c r="B182" s="150" t="s">
        <v>898</v>
      </c>
      <c r="C182" s="150" t="s">
        <v>1900</v>
      </c>
    </row>
    <row r="183" spans="1:3" x14ac:dyDescent="0.25">
      <c r="A183" s="150" t="s">
        <v>2823</v>
      </c>
      <c r="B183" s="150" t="s">
        <v>898</v>
      </c>
      <c r="C183" s="150" t="s">
        <v>1973</v>
      </c>
    </row>
    <row r="184" spans="1:3" ht="30" x14ac:dyDescent="0.25">
      <c r="A184" s="150" t="s">
        <v>2823</v>
      </c>
      <c r="B184" s="150" t="s">
        <v>898</v>
      </c>
      <c r="C184" s="150" t="s">
        <v>1875</v>
      </c>
    </row>
    <row r="185" spans="1:3" x14ac:dyDescent="0.25">
      <c r="A185" s="150" t="s">
        <v>2828</v>
      </c>
      <c r="B185" s="150" t="s">
        <v>898</v>
      </c>
      <c r="C185" s="150" t="s">
        <v>1909</v>
      </c>
    </row>
    <row r="186" spans="1:3" x14ac:dyDescent="0.25">
      <c r="A186" s="150" t="s">
        <v>2828</v>
      </c>
      <c r="B186" s="150" t="s">
        <v>898</v>
      </c>
      <c r="C186" s="150" t="s">
        <v>1824</v>
      </c>
    </row>
    <row r="187" spans="1:3" x14ac:dyDescent="0.25">
      <c r="A187" s="150" t="s">
        <v>2828</v>
      </c>
      <c r="B187" s="150" t="s">
        <v>898</v>
      </c>
      <c r="C187" s="150" t="s">
        <v>1967</v>
      </c>
    </row>
    <row r="188" spans="1:3" x14ac:dyDescent="0.25">
      <c r="A188" s="150" t="s">
        <v>2828</v>
      </c>
      <c r="B188" s="150" t="s">
        <v>898</v>
      </c>
      <c r="C188" s="150" t="s">
        <v>1876</v>
      </c>
    </row>
    <row r="189" spans="1:3" ht="30" x14ac:dyDescent="0.25">
      <c r="A189" s="150" t="s">
        <v>2828</v>
      </c>
      <c r="B189" s="150" t="s">
        <v>898</v>
      </c>
      <c r="C189" s="150" t="s">
        <v>1929</v>
      </c>
    </row>
    <row r="190" spans="1:3" ht="30" x14ac:dyDescent="0.25">
      <c r="A190" s="150" t="s">
        <v>2828</v>
      </c>
      <c r="B190" s="150" t="s">
        <v>898</v>
      </c>
      <c r="C190" s="150" t="s">
        <v>981</v>
      </c>
    </row>
    <row r="191" spans="1:3" x14ac:dyDescent="0.25">
      <c r="A191" s="150" t="s">
        <v>2828</v>
      </c>
      <c r="B191" s="150" t="s">
        <v>898</v>
      </c>
      <c r="C191" s="150" t="s">
        <v>1943</v>
      </c>
    </row>
    <row r="192" spans="1:3" x14ac:dyDescent="0.25">
      <c r="A192" s="150" t="s">
        <v>2828</v>
      </c>
      <c r="B192" s="150" t="s">
        <v>898</v>
      </c>
      <c r="C192" s="150" t="s">
        <v>1949</v>
      </c>
    </row>
    <row r="193" spans="1:3" x14ac:dyDescent="0.25">
      <c r="A193" s="150" t="s">
        <v>2828</v>
      </c>
      <c r="B193" s="150" t="s">
        <v>898</v>
      </c>
      <c r="C193" s="150" t="s">
        <v>1952</v>
      </c>
    </row>
    <row r="194" spans="1:3" x14ac:dyDescent="0.25">
      <c r="A194" s="150" t="s">
        <v>2828</v>
      </c>
      <c r="B194" s="150" t="s">
        <v>898</v>
      </c>
      <c r="C194" s="150" t="s">
        <v>1972</v>
      </c>
    </row>
    <row r="195" spans="1:3" ht="30" x14ac:dyDescent="0.25">
      <c r="A195" s="150" t="s">
        <v>2827</v>
      </c>
      <c r="B195" s="150" t="s">
        <v>898</v>
      </c>
      <c r="C195" s="150" t="s">
        <v>1886</v>
      </c>
    </row>
    <row r="196" spans="1:3" ht="30" x14ac:dyDescent="0.25">
      <c r="A196" s="150" t="s">
        <v>2827</v>
      </c>
      <c r="B196" s="150" t="s">
        <v>898</v>
      </c>
      <c r="C196" s="150" t="s">
        <v>2945</v>
      </c>
    </row>
    <row r="197" spans="1:3" ht="30" x14ac:dyDescent="0.25">
      <c r="A197" s="150" t="s">
        <v>2827</v>
      </c>
      <c r="B197" s="150" t="s">
        <v>898</v>
      </c>
      <c r="C197" s="150" t="s">
        <v>1932</v>
      </c>
    </row>
    <row r="198" spans="1:3" ht="30" x14ac:dyDescent="0.25">
      <c r="A198" s="150" t="s">
        <v>2827</v>
      </c>
      <c r="B198" s="150" t="s">
        <v>898</v>
      </c>
      <c r="C198" s="150" t="s">
        <v>3309</v>
      </c>
    </row>
    <row r="199" spans="1:3" ht="30" x14ac:dyDescent="0.25">
      <c r="A199" s="150" t="s">
        <v>2827</v>
      </c>
      <c r="B199" s="150" t="s">
        <v>898</v>
      </c>
      <c r="C199" s="150" t="s">
        <v>1897</v>
      </c>
    </row>
    <row r="200" spans="1:3" ht="30" x14ac:dyDescent="0.25">
      <c r="A200" s="150" t="s">
        <v>2827</v>
      </c>
      <c r="B200" s="150" t="s">
        <v>898</v>
      </c>
      <c r="C200" s="150" t="s">
        <v>1904</v>
      </c>
    </row>
    <row r="201" spans="1:3" ht="30" x14ac:dyDescent="0.25">
      <c r="A201" s="150" t="s">
        <v>2827</v>
      </c>
      <c r="B201" s="150" t="s">
        <v>898</v>
      </c>
      <c r="C201" s="150" t="s">
        <v>1934</v>
      </c>
    </row>
    <row r="202" spans="1:3" ht="30" x14ac:dyDescent="0.25">
      <c r="A202" s="150" t="s">
        <v>2827</v>
      </c>
      <c r="B202" s="150" t="s">
        <v>898</v>
      </c>
      <c r="C202" s="150" t="s">
        <v>1922</v>
      </c>
    </row>
    <row r="203" spans="1:3" ht="30" x14ac:dyDescent="0.25">
      <c r="A203" s="150" t="s">
        <v>2827</v>
      </c>
      <c r="B203" s="150" t="s">
        <v>898</v>
      </c>
      <c r="C203" s="150" t="s">
        <v>1879</v>
      </c>
    </row>
    <row r="204" spans="1:3" x14ac:dyDescent="0.25">
      <c r="A204" s="150" t="s">
        <v>2824</v>
      </c>
      <c r="B204" s="150" t="s">
        <v>898</v>
      </c>
      <c r="C204" s="150" t="s">
        <v>994</v>
      </c>
    </row>
    <row r="205" spans="1:3" ht="30" x14ac:dyDescent="0.25">
      <c r="A205" s="150" t="s">
        <v>2824</v>
      </c>
      <c r="B205" s="150" t="s">
        <v>898</v>
      </c>
      <c r="C205" s="150" t="s">
        <v>3199</v>
      </c>
    </row>
    <row r="206" spans="1:3" ht="45" x14ac:dyDescent="0.25">
      <c r="A206" s="150" t="s">
        <v>2824</v>
      </c>
      <c r="B206" s="150" t="s">
        <v>898</v>
      </c>
      <c r="C206" s="150" t="s">
        <v>1936</v>
      </c>
    </row>
    <row r="207" spans="1:3" ht="45" x14ac:dyDescent="0.25">
      <c r="A207" s="150" t="s">
        <v>2824</v>
      </c>
      <c r="B207" s="150" t="s">
        <v>898</v>
      </c>
      <c r="C207" s="150" t="s">
        <v>1917</v>
      </c>
    </row>
    <row r="208" spans="1:3" x14ac:dyDescent="0.25">
      <c r="A208" s="150" t="s">
        <v>2824</v>
      </c>
      <c r="B208" s="150" t="s">
        <v>898</v>
      </c>
      <c r="C208" s="150" t="s">
        <v>953</v>
      </c>
    </row>
    <row r="209" spans="1:3" x14ac:dyDescent="0.25">
      <c r="A209" s="150" t="s">
        <v>2824</v>
      </c>
      <c r="B209" s="150" t="s">
        <v>898</v>
      </c>
      <c r="C209" s="150" t="s">
        <v>3310</v>
      </c>
    </row>
    <row r="210" spans="1:3" x14ac:dyDescent="0.25">
      <c r="A210" s="150" t="s">
        <v>2824</v>
      </c>
      <c r="B210" s="150" t="s">
        <v>898</v>
      </c>
      <c r="C210" s="150" t="s">
        <v>1878</v>
      </c>
    </row>
    <row r="211" spans="1:3" x14ac:dyDescent="0.25">
      <c r="A211" s="150" t="s">
        <v>2824</v>
      </c>
      <c r="B211" s="150" t="s">
        <v>898</v>
      </c>
      <c r="C211" s="150" t="s">
        <v>1970</v>
      </c>
    </row>
    <row r="212" spans="1:3" x14ac:dyDescent="0.25">
      <c r="A212" s="150" t="s">
        <v>2824</v>
      </c>
      <c r="B212" s="150" t="s">
        <v>898</v>
      </c>
      <c r="C212" s="150" t="s">
        <v>1928</v>
      </c>
    </row>
    <row r="213" spans="1:3" ht="30" x14ac:dyDescent="0.25">
      <c r="A213" s="150" t="s">
        <v>2824</v>
      </c>
      <c r="B213" s="150" t="s">
        <v>898</v>
      </c>
      <c r="C213" s="150" t="s">
        <v>1924</v>
      </c>
    </row>
    <row r="214" spans="1:3" ht="30" x14ac:dyDescent="0.25">
      <c r="A214" s="150" t="s">
        <v>2824</v>
      </c>
      <c r="B214" s="150" t="s">
        <v>898</v>
      </c>
      <c r="C214" s="150" t="s">
        <v>1908</v>
      </c>
    </row>
    <row r="215" spans="1:3" ht="30" x14ac:dyDescent="0.25">
      <c r="A215" s="150" t="s">
        <v>2824</v>
      </c>
      <c r="B215" s="150" t="s">
        <v>898</v>
      </c>
      <c r="C215" s="150" t="s">
        <v>1919</v>
      </c>
    </row>
    <row r="216" spans="1:3" ht="30" x14ac:dyDescent="0.25">
      <c r="A216" s="150" t="s">
        <v>2824</v>
      </c>
      <c r="B216" s="150" t="s">
        <v>898</v>
      </c>
      <c r="C216" s="150" t="s">
        <v>1925</v>
      </c>
    </row>
    <row r="217" spans="1:3" x14ac:dyDescent="0.25">
      <c r="A217" s="150" t="s">
        <v>2824</v>
      </c>
      <c r="B217" s="150" t="s">
        <v>898</v>
      </c>
      <c r="C217" s="150" t="s">
        <v>1877</v>
      </c>
    </row>
    <row r="218" spans="1:3" x14ac:dyDescent="0.25">
      <c r="A218" s="150" t="s">
        <v>2824</v>
      </c>
      <c r="B218" s="150" t="s">
        <v>898</v>
      </c>
      <c r="C218" s="150" t="s">
        <v>1244</v>
      </c>
    </row>
    <row r="219" spans="1:3" x14ac:dyDescent="0.25">
      <c r="A219" s="150" t="s">
        <v>2824</v>
      </c>
      <c r="B219" s="150" t="s">
        <v>898</v>
      </c>
      <c r="C219" s="150" t="s">
        <v>1935</v>
      </c>
    </row>
    <row r="220" spans="1:3" x14ac:dyDescent="0.25">
      <c r="A220" s="150" t="s">
        <v>2826</v>
      </c>
      <c r="B220" s="150" t="s">
        <v>898</v>
      </c>
      <c r="C220" s="150" t="s">
        <v>939</v>
      </c>
    </row>
    <row r="221" spans="1:3" x14ac:dyDescent="0.25">
      <c r="A221" s="150" t="s">
        <v>2826</v>
      </c>
      <c r="B221" s="150" t="s">
        <v>898</v>
      </c>
      <c r="C221" s="150" t="s">
        <v>1969</v>
      </c>
    </row>
    <row r="222" spans="1:3" ht="90" x14ac:dyDescent="0.25">
      <c r="A222" s="150" t="s">
        <v>2826</v>
      </c>
      <c r="B222" s="150" t="s">
        <v>898</v>
      </c>
      <c r="C222" s="150" t="s">
        <v>3243</v>
      </c>
    </row>
    <row r="223" spans="1:3" x14ac:dyDescent="0.25">
      <c r="A223" s="150" t="s">
        <v>2826</v>
      </c>
      <c r="B223" s="150" t="s">
        <v>898</v>
      </c>
      <c r="C223" s="150" t="s">
        <v>1930</v>
      </c>
    </row>
    <row r="224" spans="1:3" x14ac:dyDescent="0.25">
      <c r="A224" s="150" t="s">
        <v>2826</v>
      </c>
      <c r="B224" s="150" t="s">
        <v>898</v>
      </c>
      <c r="C224" s="150" t="s">
        <v>1000</v>
      </c>
    </row>
    <row r="225" spans="1:3" ht="30" x14ac:dyDescent="0.25">
      <c r="A225" s="150" t="s">
        <v>2826</v>
      </c>
      <c r="B225" s="150" t="s">
        <v>898</v>
      </c>
      <c r="C225" s="150" t="s">
        <v>1186</v>
      </c>
    </row>
    <row r="226" spans="1:3" x14ac:dyDescent="0.25">
      <c r="A226" s="150" t="s">
        <v>2826</v>
      </c>
      <c r="B226" s="150" t="s">
        <v>898</v>
      </c>
      <c r="C226" s="150" t="s">
        <v>1192</v>
      </c>
    </row>
    <row r="227" spans="1:3" ht="75" x14ac:dyDescent="0.25">
      <c r="A227" s="150" t="s">
        <v>2826</v>
      </c>
      <c r="B227" s="150" t="s">
        <v>898</v>
      </c>
      <c r="C227" s="150" t="s">
        <v>1874</v>
      </c>
    </row>
    <row r="228" spans="1:3" x14ac:dyDescent="0.25">
      <c r="A228" s="150" t="s">
        <v>2829</v>
      </c>
      <c r="B228" s="150" t="s">
        <v>898</v>
      </c>
      <c r="C228" s="150" t="s">
        <v>1927</v>
      </c>
    </row>
    <row r="229" spans="1:3" x14ac:dyDescent="0.25">
      <c r="A229" s="150" t="s">
        <v>2829</v>
      </c>
      <c r="B229" s="150" t="s">
        <v>898</v>
      </c>
      <c r="C229" s="150" t="s">
        <v>1968</v>
      </c>
    </row>
    <row r="230" spans="1:3" ht="30" x14ac:dyDescent="0.25">
      <c r="A230" s="150" t="s">
        <v>2829</v>
      </c>
      <c r="B230" s="150" t="s">
        <v>898</v>
      </c>
      <c r="C230" s="150" t="s">
        <v>1926</v>
      </c>
    </row>
    <row r="231" spans="1:3" x14ac:dyDescent="0.25">
      <c r="A231" s="150" t="s">
        <v>2829</v>
      </c>
      <c r="B231" s="150" t="s">
        <v>898</v>
      </c>
      <c r="C231" s="150" t="s">
        <v>1937</v>
      </c>
    </row>
    <row r="232" spans="1:3" x14ac:dyDescent="0.25">
      <c r="A232" s="150" t="s">
        <v>2829</v>
      </c>
      <c r="B232" s="150" t="s">
        <v>898</v>
      </c>
      <c r="C232" s="150" t="s">
        <v>949</v>
      </c>
    </row>
    <row r="233" spans="1:3" x14ac:dyDescent="0.25">
      <c r="A233" s="150" t="s">
        <v>2829</v>
      </c>
      <c r="B233" s="150" t="s">
        <v>898</v>
      </c>
      <c r="C233" s="150" t="s">
        <v>1918</v>
      </c>
    </row>
    <row r="234" spans="1:3" x14ac:dyDescent="0.25">
      <c r="A234" s="150" t="s">
        <v>2829</v>
      </c>
      <c r="B234" s="150" t="s">
        <v>898</v>
      </c>
      <c r="C234" s="150" t="s">
        <v>1971</v>
      </c>
    </row>
    <row r="235" spans="1:3" ht="30" x14ac:dyDescent="0.25">
      <c r="A235" s="150" t="s">
        <v>2829</v>
      </c>
      <c r="B235" s="150" t="s">
        <v>898</v>
      </c>
      <c r="C235" s="150" t="s">
        <v>1946</v>
      </c>
    </row>
    <row r="236" spans="1:3" ht="45" x14ac:dyDescent="0.25">
      <c r="A236" s="150" t="s">
        <v>2829</v>
      </c>
      <c r="B236" s="150" t="s">
        <v>898</v>
      </c>
      <c r="C236" s="150" t="s">
        <v>1940</v>
      </c>
    </row>
    <row r="237" spans="1:3" hidden="1" x14ac:dyDescent="0.25">
      <c r="A237" s="150" t="s">
        <v>2825</v>
      </c>
      <c r="B237" s="150" t="s">
        <v>898</v>
      </c>
      <c r="C237" s="150"/>
    </row>
    <row r="238" spans="1:3" hidden="1" x14ac:dyDescent="0.25">
      <c r="A238" s="150" t="s">
        <v>2825</v>
      </c>
      <c r="B238" s="150" t="s">
        <v>898</v>
      </c>
      <c r="C238" s="150"/>
    </row>
    <row r="239" spans="1:3" hidden="1" x14ac:dyDescent="0.25">
      <c r="A239" s="150" t="s">
        <v>2825</v>
      </c>
      <c r="B239" s="150" t="s">
        <v>898</v>
      </c>
      <c r="C239" s="150"/>
    </row>
    <row r="240" spans="1:3" hidden="1" x14ac:dyDescent="0.25">
      <c r="A240" s="150" t="s">
        <v>2825</v>
      </c>
      <c r="B240" s="150" t="s">
        <v>898</v>
      </c>
      <c r="C240" s="150"/>
    </row>
    <row r="241" spans="1:3" hidden="1" x14ac:dyDescent="0.25">
      <c r="A241" s="150" t="s">
        <v>2825</v>
      </c>
      <c r="B241" s="150" t="s">
        <v>898</v>
      </c>
      <c r="C241" s="150"/>
    </row>
    <row r="242" spans="1:3" hidden="1" x14ac:dyDescent="0.25">
      <c r="A242" s="150" t="s">
        <v>2825</v>
      </c>
      <c r="B242" s="150" t="s">
        <v>898</v>
      </c>
      <c r="C242" s="150"/>
    </row>
    <row r="243" spans="1:3" hidden="1" x14ac:dyDescent="0.25">
      <c r="A243" s="150" t="s">
        <v>2825</v>
      </c>
      <c r="B243" s="150" t="s">
        <v>898</v>
      </c>
      <c r="C243" s="150"/>
    </row>
    <row r="244" spans="1:3" hidden="1" x14ac:dyDescent="0.25">
      <c r="A244" s="150" t="s">
        <v>2825</v>
      </c>
      <c r="B244" s="150" t="s">
        <v>898</v>
      </c>
      <c r="C244" s="150"/>
    </row>
    <row r="245" spans="1:3" hidden="1" x14ac:dyDescent="0.25">
      <c r="A245" s="150" t="s">
        <v>2825</v>
      </c>
      <c r="B245" s="150" t="s">
        <v>898</v>
      </c>
      <c r="C245" s="150"/>
    </row>
    <row r="246" spans="1:3" hidden="1" x14ac:dyDescent="0.25">
      <c r="A246" s="150" t="s">
        <v>2825</v>
      </c>
      <c r="B246" s="150" t="s">
        <v>898</v>
      </c>
      <c r="C246" s="150"/>
    </row>
    <row r="247" spans="1:3" hidden="1" x14ac:dyDescent="0.25">
      <c r="A247" s="150" t="s">
        <v>2823</v>
      </c>
      <c r="B247" s="150" t="s">
        <v>898</v>
      </c>
      <c r="C247" s="150"/>
    </row>
    <row r="248" spans="1:3" hidden="1" x14ac:dyDescent="0.25">
      <c r="A248" s="150" t="s">
        <v>2823</v>
      </c>
      <c r="B248" s="150" t="s">
        <v>898</v>
      </c>
      <c r="C248" s="150"/>
    </row>
    <row r="249" spans="1:3" hidden="1" x14ac:dyDescent="0.25">
      <c r="A249" s="150" t="s">
        <v>2823</v>
      </c>
      <c r="B249" s="150" t="s">
        <v>898</v>
      </c>
      <c r="C249" s="150"/>
    </row>
    <row r="250" spans="1:3" hidden="1" x14ac:dyDescent="0.25">
      <c r="A250" s="150" t="s">
        <v>2823</v>
      </c>
      <c r="B250" s="150" t="s">
        <v>898</v>
      </c>
      <c r="C250" s="150"/>
    </row>
    <row r="251" spans="1:3" hidden="1" x14ac:dyDescent="0.25">
      <c r="A251" s="150" t="s">
        <v>2823</v>
      </c>
      <c r="B251" s="150" t="s">
        <v>898</v>
      </c>
      <c r="C251" s="150"/>
    </row>
    <row r="252" spans="1:3" hidden="1" x14ac:dyDescent="0.25">
      <c r="A252" s="150" t="s">
        <v>2823</v>
      </c>
      <c r="B252" s="150" t="s">
        <v>898</v>
      </c>
      <c r="C252" s="150"/>
    </row>
    <row r="253" spans="1:3" hidden="1" x14ac:dyDescent="0.25">
      <c r="A253" s="150" t="s">
        <v>2823</v>
      </c>
      <c r="B253" s="150" t="s">
        <v>898</v>
      </c>
      <c r="C253" s="150"/>
    </row>
    <row r="254" spans="1:3" hidden="1" x14ac:dyDescent="0.25">
      <c r="A254" s="150" t="s">
        <v>2823</v>
      </c>
      <c r="B254" s="150" t="s">
        <v>898</v>
      </c>
      <c r="C254" s="150"/>
    </row>
    <row r="255" spans="1:3" hidden="1" x14ac:dyDescent="0.25">
      <c r="A255" s="150" t="s">
        <v>2828</v>
      </c>
      <c r="B255" s="150" t="s">
        <v>898</v>
      </c>
      <c r="C255" s="150"/>
    </row>
    <row r="256" spans="1:3" hidden="1" x14ac:dyDescent="0.25">
      <c r="A256" s="150" t="s">
        <v>2828</v>
      </c>
      <c r="B256" s="150" t="s">
        <v>898</v>
      </c>
      <c r="C256" s="150"/>
    </row>
    <row r="257" spans="1:3" hidden="1" x14ac:dyDescent="0.25">
      <c r="A257" s="150" t="s">
        <v>2828</v>
      </c>
      <c r="B257" s="150" t="s">
        <v>898</v>
      </c>
      <c r="C257" s="150"/>
    </row>
    <row r="258" spans="1:3" hidden="1" x14ac:dyDescent="0.25">
      <c r="A258" s="150" t="s">
        <v>2828</v>
      </c>
      <c r="B258" s="150" t="s">
        <v>898</v>
      </c>
      <c r="C258" s="150"/>
    </row>
    <row r="259" spans="1:3" hidden="1" x14ac:dyDescent="0.25">
      <c r="A259" s="150" t="s">
        <v>2828</v>
      </c>
      <c r="B259" s="150" t="s">
        <v>898</v>
      </c>
      <c r="C259" s="150"/>
    </row>
    <row r="260" spans="1:3" hidden="1" x14ac:dyDescent="0.25">
      <c r="A260" s="150" t="s">
        <v>2828</v>
      </c>
      <c r="B260" s="150" t="s">
        <v>898</v>
      </c>
      <c r="C260" s="150"/>
    </row>
    <row r="261" spans="1:3" hidden="1" x14ac:dyDescent="0.25">
      <c r="A261" s="150" t="s">
        <v>2828</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t="30" hidden="1" x14ac:dyDescent="0.25">
      <c r="A264" s="150" t="s">
        <v>2827</v>
      </c>
      <c r="B264" s="150" t="s">
        <v>898</v>
      </c>
      <c r="C264" s="150"/>
    </row>
    <row r="265" spans="1:3" ht="30" hidden="1" x14ac:dyDescent="0.25">
      <c r="A265" s="150" t="s">
        <v>2827</v>
      </c>
      <c r="B265" s="150" t="s">
        <v>898</v>
      </c>
      <c r="C265" s="150"/>
    </row>
    <row r="266" spans="1:3" ht="30" hidden="1" x14ac:dyDescent="0.25">
      <c r="A266" s="150" t="s">
        <v>2827</v>
      </c>
      <c r="B266" s="150" t="s">
        <v>898</v>
      </c>
      <c r="C266" s="150"/>
    </row>
    <row r="267" spans="1:3" ht="30" hidden="1" x14ac:dyDescent="0.25">
      <c r="A267" s="150" t="s">
        <v>2827</v>
      </c>
      <c r="B267" s="150" t="s">
        <v>898</v>
      </c>
      <c r="C267" s="150"/>
    </row>
    <row r="268" spans="1:3" ht="30" hidden="1" x14ac:dyDescent="0.25">
      <c r="A268" s="150" t="s">
        <v>2827</v>
      </c>
      <c r="B268" s="150" t="s">
        <v>898</v>
      </c>
      <c r="C268" s="150"/>
    </row>
    <row r="269" spans="1:3" ht="30" hidden="1" x14ac:dyDescent="0.25">
      <c r="A269" s="150" t="s">
        <v>2827</v>
      </c>
      <c r="B269" s="150" t="s">
        <v>898</v>
      </c>
      <c r="C269" s="150"/>
    </row>
    <row r="270" spans="1:3" ht="30" hidden="1" x14ac:dyDescent="0.25">
      <c r="A270" s="150" t="s">
        <v>2827</v>
      </c>
      <c r="B270" s="150" t="s">
        <v>898</v>
      </c>
      <c r="C270" s="150"/>
    </row>
    <row r="271" spans="1:3" ht="30" hidden="1" x14ac:dyDescent="0.25">
      <c r="A271" s="150" t="s">
        <v>2827</v>
      </c>
      <c r="B271" s="150" t="s">
        <v>898</v>
      </c>
      <c r="C271" s="150"/>
    </row>
    <row r="272" spans="1:3" ht="30" hidden="1" x14ac:dyDescent="0.25">
      <c r="A272" s="150" t="s">
        <v>2827</v>
      </c>
      <c r="B272" s="150" t="s">
        <v>898</v>
      </c>
      <c r="C272" s="150"/>
    </row>
    <row r="273" spans="1:3" ht="30" hidden="1" x14ac:dyDescent="0.25">
      <c r="A273" s="150" t="s">
        <v>2827</v>
      </c>
      <c r="B273" s="150" t="s">
        <v>898</v>
      </c>
      <c r="C273" s="150"/>
    </row>
    <row r="274" spans="1:3" hidden="1" x14ac:dyDescent="0.25">
      <c r="A274" s="150" t="s">
        <v>2828</v>
      </c>
      <c r="B274" s="150" t="s">
        <v>898</v>
      </c>
      <c r="C274" s="150"/>
    </row>
    <row r="275" spans="1:3" hidden="1" x14ac:dyDescent="0.25">
      <c r="A275" s="150" t="s">
        <v>2828</v>
      </c>
      <c r="B275" s="150" t="s">
        <v>898</v>
      </c>
      <c r="C275" s="150"/>
    </row>
    <row r="276" spans="1:3" hidden="1" x14ac:dyDescent="0.25">
      <c r="A276" s="150" t="s">
        <v>2828</v>
      </c>
      <c r="B276" s="150" t="s">
        <v>898</v>
      </c>
      <c r="C276" s="150"/>
    </row>
    <row r="277" spans="1:3" hidden="1" x14ac:dyDescent="0.25">
      <c r="A277" s="150" t="s">
        <v>2828</v>
      </c>
      <c r="B277" s="150" t="s">
        <v>898</v>
      </c>
      <c r="C277" s="150"/>
    </row>
    <row r="278" spans="1:3" hidden="1" x14ac:dyDescent="0.25">
      <c r="A278" s="150" t="s">
        <v>2828</v>
      </c>
      <c r="B278" s="150" t="s">
        <v>898</v>
      </c>
      <c r="C278" s="150"/>
    </row>
    <row r="279" spans="1:3" hidden="1" x14ac:dyDescent="0.25">
      <c r="A279" s="150" t="s">
        <v>2828</v>
      </c>
      <c r="B279" s="150" t="s">
        <v>898</v>
      </c>
      <c r="C279" s="150"/>
    </row>
    <row r="280" spans="1:3" hidden="1" x14ac:dyDescent="0.25">
      <c r="A280" s="150" t="s">
        <v>2828</v>
      </c>
      <c r="B280" s="150" t="s">
        <v>898</v>
      </c>
      <c r="C280" s="150"/>
    </row>
    <row r="281" spans="1:3" hidden="1" x14ac:dyDescent="0.25">
      <c r="A281" s="150" t="s">
        <v>2824</v>
      </c>
      <c r="B281" s="150" t="s">
        <v>898</v>
      </c>
      <c r="C281" s="150"/>
    </row>
    <row r="282" spans="1:3" hidden="1" x14ac:dyDescent="0.25">
      <c r="A282" s="150" t="s">
        <v>2824</v>
      </c>
      <c r="B282" s="150" t="s">
        <v>898</v>
      </c>
      <c r="C282" s="150"/>
    </row>
    <row r="283" spans="1:3" hidden="1" x14ac:dyDescent="0.25">
      <c r="A283" s="150" t="s">
        <v>2824</v>
      </c>
      <c r="B283" s="150" t="s">
        <v>898</v>
      </c>
      <c r="C283" s="150"/>
    </row>
    <row r="284" spans="1:3" hidden="1" x14ac:dyDescent="0.25">
      <c r="A284" s="150" t="s">
        <v>2826</v>
      </c>
      <c r="B284" s="150" t="s">
        <v>898</v>
      </c>
      <c r="C284" s="150"/>
    </row>
    <row r="285" spans="1:3" hidden="1" x14ac:dyDescent="0.25">
      <c r="A285" s="150" t="s">
        <v>2826</v>
      </c>
      <c r="B285" s="150" t="s">
        <v>898</v>
      </c>
      <c r="C285" s="150"/>
    </row>
    <row r="286" spans="1:3" hidden="1" x14ac:dyDescent="0.25">
      <c r="A286" s="150" t="s">
        <v>2826</v>
      </c>
      <c r="B286" s="150" t="s">
        <v>898</v>
      </c>
      <c r="C286" s="150"/>
    </row>
    <row r="287" spans="1:3" hidden="1" x14ac:dyDescent="0.25">
      <c r="A287" s="150" t="s">
        <v>2826</v>
      </c>
      <c r="B287" s="150" t="s">
        <v>898</v>
      </c>
      <c r="C287" s="150"/>
    </row>
    <row r="288" spans="1:3" hidden="1" x14ac:dyDescent="0.25">
      <c r="A288" s="150" t="s">
        <v>2826</v>
      </c>
      <c r="B288" s="150" t="s">
        <v>898</v>
      </c>
      <c r="C288" s="150"/>
    </row>
    <row r="289" spans="1:3" hidden="1" x14ac:dyDescent="0.25">
      <c r="A289" s="150" t="s">
        <v>2826</v>
      </c>
      <c r="B289" s="150" t="s">
        <v>898</v>
      </c>
      <c r="C289" s="150"/>
    </row>
    <row r="290" spans="1:3" hidden="1" x14ac:dyDescent="0.25">
      <c r="A290" s="150" t="s">
        <v>2826</v>
      </c>
      <c r="B290" s="150" t="s">
        <v>898</v>
      </c>
      <c r="C290" s="150"/>
    </row>
    <row r="291" spans="1:3" hidden="1" x14ac:dyDescent="0.25">
      <c r="A291" s="150" t="s">
        <v>2826</v>
      </c>
      <c r="B291" s="150" t="s">
        <v>898</v>
      </c>
      <c r="C291" s="150"/>
    </row>
    <row r="292" spans="1:3" hidden="1" x14ac:dyDescent="0.25">
      <c r="A292" s="150" t="s">
        <v>2826</v>
      </c>
      <c r="B292" s="150" t="s">
        <v>898</v>
      </c>
      <c r="C292" s="150"/>
    </row>
    <row r="293" spans="1:3" hidden="1" x14ac:dyDescent="0.25">
      <c r="A293" s="150" t="s">
        <v>2826</v>
      </c>
      <c r="B293" s="150" t="s">
        <v>898</v>
      </c>
      <c r="C293" s="150"/>
    </row>
    <row r="294" spans="1:3" hidden="1" x14ac:dyDescent="0.25">
      <c r="A294" s="150" t="s">
        <v>2826</v>
      </c>
      <c r="B294" s="150" t="s">
        <v>898</v>
      </c>
      <c r="C294" s="150"/>
    </row>
    <row r="295" spans="1:3" hidden="1" x14ac:dyDescent="0.25">
      <c r="A295" s="150" t="s">
        <v>2826</v>
      </c>
      <c r="B295" s="150" t="s">
        <v>898</v>
      </c>
      <c r="C295" s="150"/>
    </row>
    <row r="296" spans="1:3" hidden="1" x14ac:dyDescent="0.25">
      <c r="A296" s="150" t="s">
        <v>2825</v>
      </c>
      <c r="B296" s="150" t="s">
        <v>898</v>
      </c>
      <c r="C296" s="150"/>
    </row>
    <row r="297" spans="1:3" hidden="1" x14ac:dyDescent="0.25">
      <c r="A297" s="150" t="s">
        <v>2826</v>
      </c>
      <c r="B297" s="150" t="s">
        <v>898</v>
      </c>
      <c r="C297" s="150"/>
    </row>
    <row r="298" spans="1:3" hidden="1" x14ac:dyDescent="0.25">
      <c r="A298" s="150" t="s">
        <v>2826</v>
      </c>
      <c r="B298" s="150" t="s">
        <v>898</v>
      </c>
      <c r="C298" s="150"/>
    </row>
    <row r="299" spans="1:3" hidden="1" x14ac:dyDescent="0.25">
      <c r="A299" s="150" t="s">
        <v>2826</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2829</v>
      </c>
      <c r="B317" s="150" t="s">
        <v>898</v>
      </c>
      <c r="C317" s="150"/>
    </row>
    <row r="318" spans="1:3" hidden="1" x14ac:dyDescent="0.25">
      <c r="A318" s="150" t="s">
        <v>2829</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idden="1" x14ac:dyDescent="0.25">
      <c r="A333" s="150" t="s">
        <v>2824</v>
      </c>
      <c r="B333" s="150" t="s">
        <v>898</v>
      </c>
      <c r="C333" s="150"/>
    </row>
    <row r="334" spans="1:3" hidden="1" x14ac:dyDescent="0.25">
      <c r="A334" s="150" t="s">
        <v>2824</v>
      </c>
      <c r="B334" s="150" t="s">
        <v>898</v>
      </c>
      <c r="C334" s="150"/>
    </row>
    <row r="335" spans="1:3" hidden="1" x14ac:dyDescent="0.25">
      <c r="A335" s="150" t="s">
        <v>2824</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t="30" hidden="1" x14ac:dyDescent="0.25">
      <c r="A338" s="150" t="s">
        <v>2827</v>
      </c>
      <c r="B338" s="150" t="s">
        <v>898</v>
      </c>
      <c r="C338" s="150"/>
    </row>
    <row r="339" spans="1:3" ht="30" hidden="1" x14ac:dyDescent="0.25">
      <c r="A339" s="150" t="s">
        <v>2827</v>
      </c>
      <c r="B339" s="150" t="s">
        <v>898</v>
      </c>
      <c r="C339" s="150"/>
    </row>
    <row r="340" spans="1:3" hidden="1" x14ac:dyDescent="0.25">
      <c r="A340" s="150" t="s">
        <v>2825</v>
      </c>
      <c r="B340" s="150" t="s">
        <v>898</v>
      </c>
      <c r="C340" s="150"/>
    </row>
    <row r="341" spans="1:3" hidden="1" x14ac:dyDescent="0.25">
      <c r="A341" s="150" t="s">
        <v>2825</v>
      </c>
      <c r="B341" s="150" t="s">
        <v>898</v>
      </c>
      <c r="C341" s="150"/>
    </row>
    <row r="342" spans="1:3" hidden="1" x14ac:dyDescent="0.25">
      <c r="A342" s="150" t="s">
        <v>2825</v>
      </c>
      <c r="B342" s="150" t="s">
        <v>898</v>
      </c>
      <c r="C342" s="150"/>
    </row>
    <row r="343" spans="1:3" hidden="1" x14ac:dyDescent="0.25">
      <c r="A343" s="150" t="s">
        <v>2825</v>
      </c>
      <c r="B343" s="150" t="s">
        <v>898</v>
      </c>
      <c r="C343" s="150"/>
    </row>
    <row r="344" spans="1:3" hidden="1" x14ac:dyDescent="0.25">
      <c r="A344" s="150" t="s">
        <v>2825</v>
      </c>
      <c r="B344" s="150" t="s">
        <v>898</v>
      </c>
      <c r="C344" s="150"/>
    </row>
    <row r="345" spans="1:3" ht="30" hidden="1" x14ac:dyDescent="0.25">
      <c r="A345" s="150" t="s">
        <v>2827</v>
      </c>
      <c r="B345" s="150" t="s">
        <v>898</v>
      </c>
      <c r="C345" s="150"/>
    </row>
    <row r="346" spans="1:3" hidden="1" x14ac:dyDescent="0.25">
      <c r="A346" s="150" t="s">
        <v>2829</v>
      </c>
      <c r="B346" s="150" t="s">
        <v>42</v>
      </c>
      <c r="C346" s="150"/>
    </row>
    <row r="347" spans="1:3" hidden="1" x14ac:dyDescent="0.25">
      <c r="A347" s="150" t="s">
        <v>2823</v>
      </c>
      <c r="B347" s="150" t="s">
        <v>42</v>
      </c>
      <c r="C347" s="150"/>
    </row>
    <row r="348" spans="1:3" ht="30" hidden="1" x14ac:dyDescent="0.25">
      <c r="A348" s="150" t="s">
        <v>2827</v>
      </c>
      <c r="B348" s="150" t="s">
        <v>42</v>
      </c>
      <c r="C348" s="150"/>
    </row>
    <row r="349" spans="1:3" ht="30" hidden="1" x14ac:dyDescent="0.25">
      <c r="A349" s="150" t="s">
        <v>2827</v>
      </c>
      <c r="B349" s="150" t="s">
        <v>42</v>
      </c>
      <c r="C349" s="150"/>
    </row>
    <row r="350" spans="1:3" ht="30" hidden="1" x14ac:dyDescent="0.25">
      <c r="A350" s="150" t="s">
        <v>2827</v>
      </c>
      <c r="B350" s="150" t="s">
        <v>42</v>
      </c>
      <c r="C350" s="150"/>
    </row>
    <row r="351" spans="1:3" hidden="1" x14ac:dyDescent="0.25">
      <c r="A351" s="150" t="s">
        <v>2828</v>
      </c>
      <c r="B351" s="150" t="s">
        <v>42</v>
      </c>
      <c r="C351" s="150"/>
    </row>
    <row r="352" spans="1:3" hidden="1" x14ac:dyDescent="0.25">
      <c r="A352" s="150" t="s">
        <v>2828</v>
      </c>
      <c r="B352" s="150" t="s">
        <v>42</v>
      </c>
      <c r="C352" s="150"/>
    </row>
    <row r="353" spans="1:3" hidden="1" x14ac:dyDescent="0.25">
      <c r="A353" s="150" t="s">
        <v>2826</v>
      </c>
      <c r="B353" s="150" t="s">
        <v>42</v>
      </c>
      <c r="C353" s="150"/>
    </row>
    <row r="354" spans="1:3" hidden="1" x14ac:dyDescent="0.25">
      <c r="A354" s="150" t="s">
        <v>2826</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11:C37">
    <sortCondition ref="A11:A37"/>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22" workbookViewId="0">
      <selection activeCell="C362" sqref="C362"/>
    </sheetView>
  </sheetViews>
  <sheetFormatPr defaultRowHeight="15" x14ac:dyDescent="0.25"/>
  <cols>
    <col min="1" max="1" width="11.7109375" customWidth="1"/>
    <col min="2" max="2" width="19.7109375" customWidth="1"/>
    <col min="3" max="3" width="105" customWidth="1"/>
  </cols>
  <sheetData>
    <row r="1" spans="1:3" x14ac:dyDescent="0.25">
      <c r="A1" s="170" t="s">
        <v>2072</v>
      </c>
      <c r="B1" s="38" t="s">
        <v>2071</v>
      </c>
      <c r="C1" s="38" t="s">
        <v>2073</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144 (110 with no comments)</v>
      </c>
    </row>
    <row r="5" spans="1:3" s="151" customFormat="1" x14ac:dyDescent="0.25">
      <c r="B5" s="160" t="s">
        <v>899</v>
      </c>
      <c r="C5" s="159" t="str">
        <f>(TEXT(COUNTIF(B$11:B$360,B5),0))&amp;" ("&amp;TEXT(COUNTIFS($B$11:$B$360,B5,$C$11:$C$360,""),0)&amp;" with no comments)"</f>
        <v>20 (1 with no comments)</v>
      </c>
    </row>
    <row r="6" spans="1:3" s="151" customFormat="1" x14ac:dyDescent="0.25">
      <c r="B6" s="160" t="s">
        <v>898</v>
      </c>
      <c r="C6" s="159" t="str">
        <f>(TEXT(COUNTIF(B$11:B$360,B6),0))&amp;" ("&amp;TEXT(COUNTIFS($B$11:$B$360,B6,$C$11:$C$360,""),0)&amp;" with no comments)"</f>
        <v>171 (103 with no comments)</v>
      </c>
    </row>
    <row r="7" spans="1:3" s="151" customFormat="1" ht="15.75" thickBot="1" x14ac:dyDescent="0.3">
      <c r="B7" s="161" t="s">
        <v>42</v>
      </c>
      <c r="C7" s="159" t="str">
        <f>(TEXT(COUNTIF(B$11:B$360,B7),0))&amp;" ("&amp;TEXT(COUNTIFS($B$11:$B$360,B7,$C$11:$C$360,""),0)&amp;" with no comments)"</f>
        <v>15 (13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NDP-S018a</v>
      </c>
      <c r="B9" s="205"/>
      <c r="C9" s="155"/>
    </row>
    <row r="10" spans="1:3" x14ac:dyDescent="0.25">
      <c r="A10" s="147" t="s">
        <v>1</v>
      </c>
      <c r="B10" s="147" t="s">
        <v>2508</v>
      </c>
      <c r="C10" s="147" t="s">
        <v>2509</v>
      </c>
    </row>
    <row r="11" spans="1:3" x14ac:dyDescent="0.25">
      <c r="A11" s="150" t="s">
        <v>2825</v>
      </c>
      <c r="B11" s="150" t="s">
        <v>897</v>
      </c>
      <c r="C11" s="150" t="s">
        <v>3479</v>
      </c>
    </row>
    <row r="12" spans="1:3" x14ac:dyDescent="0.25">
      <c r="A12" s="150" t="s">
        <v>2825</v>
      </c>
      <c r="B12" s="150" t="s">
        <v>897</v>
      </c>
      <c r="C12" s="150" t="s">
        <v>2050</v>
      </c>
    </row>
    <row r="13" spans="1:3" x14ac:dyDescent="0.25">
      <c r="A13" s="150" t="s">
        <v>2825</v>
      </c>
      <c r="B13" s="150" t="s">
        <v>897</v>
      </c>
      <c r="C13" s="150" t="s">
        <v>2058</v>
      </c>
    </row>
    <row r="14" spans="1:3" x14ac:dyDescent="0.25">
      <c r="A14" s="150" t="s">
        <v>2825</v>
      </c>
      <c r="B14" s="150" t="s">
        <v>897</v>
      </c>
      <c r="C14" s="150" t="s">
        <v>1996</v>
      </c>
    </row>
    <row r="15" spans="1:3" x14ac:dyDescent="0.25">
      <c r="A15" s="150" t="s">
        <v>2825</v>
      </c>
      <c r="B15" s="150" t="s">
        <v>897</v>
      </c>
      <c r="C15" s="150" t="s">
        <v>1999</v>
      </c>
    </row>
    <row r="16" spans="1:3" x14ac:dyDescent="0.25">
      <c r="A16" s="150" t="s">
        <v>2823</v>
      </c>
      <c r="B16" s="150" t="s">
        <v>897</v>
      </c>
      <c r="C16" s="150" t="s">
        <v>1991</v>
      </c>
    </row>
    <row r="17" spans="1:3" x14ac:dyDescent="0.25">
      <c r="A17" s="150" t="s">
        <v>2823</v>
      </c>
      <c r="B17" s="150" t="s">
        <v>897</v>
      </c>
      <c r="C17" s="150" t="s">
        <v>1995</v>
      </c>
    </row>
    <row r="18" spans="1:3" ht="30" x14ac:dyDescent="0.25">
      <c r="A18" s="150" t="s">
        <v>2828</v>
      </c>
      <c r="B18" s="150" t="s">
        <v>897</v>
      </c>
      <c r="C18" s="150" t="s">
        <v>2009</v>
      </c>
    </row>
    <row r="19" spans="1:3" ht="30" x14ac:dyDescent="0.25">
      <c r="A19" s="150" t="s">
        <v>2828</v>
      </c>
      <c r="B19" s="150" t="s">
        <v>897</v>
      </c>
      <c r="C19" s="150" t="s">
        <v>2038</v>
      </c>
    </row>
    <row r="20" spans="1:3" x14ac:dyDescent="0.25">
      <c r="A20" s="150" t="s">
        <v>2828</v>
      </c>
      <c r="B20" s="150" t="s">
        <v>897</v>
      </c>
      <c r="C20" s="150" t="s">
        <v>2065</v>
      </c>
    </row>
    <row r="21" spans="1:3" x14ac:dyDescent="0.25">
      <c r="A21" s="150" t="s">
        <v>2828</v>
      </c>
      <c r="B21" s="150" t="s">
        <v>897</v>
      </c>
      <c r="C21" s="150" t="s">
        <v>3300</v>
      </c>
    </row>
    <row r="22" spans="1:3" ht="30" x14ac:dyDescent="0.25">
      <c r="A22" s="150" t="s">
        <v>2828</v>
      </c>
      <c r="B22" s="150" t="s">
        <v>897</v>
      </c>
      <c r="C22" s="150" t="s">
        <v>2067</v>
      </c>
    </row>
    <row r="23" spans="1:3" ht="30" x14ac:dyDescent="0.25">
      <c r="A23" s="150" t="s">
        <v>2828</v>
      </c>
      <c r="B23" s="150" t="s">
        <v>897</v>
      </c>
      <c r="C23" s="150" t="s">
        <v>2001</v>
      </c>
    </row>
    <row r="24" spans="1:3" ht="30" x14ac:dyDescent="0.25">
      <c r="A24" s="150" t="s">
        <v>2827</v>
      </c>
      <c r="B24" s="150" t="s">
        <v>897</v>
      </c>
      <c r="C24" s="150" t="s">
        <v>2019</v>
      </c>
    </row>
    <row r="25" spans="1:3" ht="30" x14ac:dyDescent="0.25">
      <c r="A25" s="150" t="s">
        <v>2827</v>
      </c>
      <c r="B25" s="150" t="s">
        <v>897</v>
      </c>
      <c r="C25" s="150" t="s">
        <v>2030</v>
      </c>
    </row>
    <row r="26" spans="1:3" ht="30" x14ac:dyDescent="0.25">
      <c r="A26" s="150" t="s">
        <v>2827</v>
      </c>
      <c r="B26" s="150" t="s">
        <v>897</v>
      </c>
      <c r="C26" s="150" t="s">
        <v>1998</v>
      </c>
    </row>
    <row r="27" spans="1:3" ht="30" x14ac:dyDescent="0.25">
      <c r="A27" s="150" t="s">
        <v>2827</v>
      </c>
      <c r="B27" s="150" t="s">
        <v>897</v>
      </c>
      <c r="C27" s="150" t="s">
        <v>1994</v>
      </c>
    </row>
    <row r="28" spans="1:3" ht="30" x14ac:dyDescent="0.25">
      <c r="A28" s="150" t="s">
        <v>2827</v>
      </c>
      <c r="B28" s="150" t="s">
        <v>897</v>
      </c>
      <c r="C28" s="150" t="s">
        <v>2069</v>
      </c>
    </row>
    <row r="29" spans="1:3" ht="30" x14ac:dyDescent="0.25">
      <c r="A29" s="150" t="s">
        <v>2827</v>
      </c>
      <c r="B29" s="150" t="s">
        <v>897</v>
      </c>
      <c r="C29" s="150" t="s">
        <v>2068</v>
      </c>
    </row>
    <row r="30" spans="1:3" ht="30" x14ac:dyDescent="0.25">
      <c r="A30" s="150" t="s">
        <v>2827</v>
      </c>
      <c r="B30" s="150" t="s">
        <v>897</v>
      </c>
      <c r="C30" s="150" t="s">
        <v>3301</v>
      </c>
    </row>
    <row r="31" spans="1:3" ht="30" x14ac:dyDescent="0.25">
      <c r="A31" s="150" t="s">
        <v>2827</v>
      </c>
      <c r="B31" s="150" t="s">
        <v>897</v>
      </c>
      <c r="C31" s="150" t="s">
        <v>1978</v>
      </c>
    </row>
    <row r="32" spans="1:3" ht="30" x14ac:dyDescent="0.25">
      <c r="A32" s="150" t="s">
        <v>2827</v>
      </c>
      <c r="B32" s="150" t="s">
        <v>897</v>
      </c>
      <c r="C32" s="150" t="s">
        <v>1982</v>
      </c>
    </row>
    <row r="33" spans="1:3" ht="30" x14ac:dyDescent="0.25">
      <c r="A33" s="150" t="s">
        <v>2824</v>
      </c>
      <c r="B33" s="150" t="s">
        <v>897</v>
      </c>
      <c r="C33" s="150" t="s">
        <v>2013</v>
      </c>
    </row>
    <row r="34" spans="1:3" x14ac:dyDescent="0.25">
      <c r="A34" s="150" t="s">
        <v>2824</v>
      </c>
      <c r="B34" s="150" t="s">
        <v>897</v>
      </c>
      <c r="C34" s="150" t="s">
        <v>992</v>
      </c>
    </row>
    <row r="35" spans="1:3" x14ac:dyDescent="0.25">
      <c r="A35" s="150" t="s">
        <v>2824</v>
      </c>
      <c r="B35" s="150" t="s">
        <v>897</v>
      </c>
      <c r="C35" s="150" t="s">
        <v>2023</v>
      </c>
    </row>
    <row r="36" spans="1:3" x14ac:dyDescent="0.25">
      <c r="A36" s="150" t="s">
        <v>2824</v>
      </c>
      <c r="B36" s="150" t="s">
        <v>897</v>
      </c>
      <c r="C36" s="150" t="s">
        <v>2028</v>
      </c>
    </row>
    <row r="37" spans="1:3" x14ac:dyDescent="0.25">
      <c r="A37" s="150" t="s">
        <v>2824</v>
      </c>
      <c r="B37" s="150" t="s">
        <v>897</v>
      </c>
      <c r="C37" s="150" t="s">
        <v>2034</v>
      </c>
    </row>
    <row r="38" spans="1:3" ht="30" x14ac:dyDescent="0.25">
      <c r="A38" s="150" t="s">
        <v>2826</v>
      </c>
      <c r="B38" s="150" t="s">
        <v>897</v>
      </c>
      <c r="C38" s="150" t="s">
        <v>2002</v>
      </c>
    </row>
    <row r="39" spans="1:3" x14ac:dyDescent="0.25">
      <c r="A39" s="150" t="s">
        <v>2826</v>
      </c>
      <c r="B39" s="150" t="s">
        <v>897</v>
      </c>
      <c r="C39" s="150" t="s">
        <v>3302</v>
      </c>
    </row>
    <row r="40" spans="1:3" x14ac:dyDescent="0.25">
      <c r="A40" s="150" t="s">
        <v>2829</v>
      </c>
      <c r="B40" s="150" t="s">
        <v>897</v>
      </c>
      <c r="C40" s="150" t="s">
        <v>2066</v>
      </c>
    </row>
    <row r="41" spans="1:3" x14ac:dyDescent="0.25">
      <c r="A41" s="150" t="s">
        <v>2829</v>
      </c>
      <c r="B41" s="150" t="s">
        <v>897</v>
      </c>
      <c r="C41" s="150" t="s">
        <v>2026</v>
      </c>
    </row>
    <row r="42" spans="1:3" x14ac:dyDescent="0.25">
      <c r="A42" s="150" t="s">
        <v>2829</v>
      </c>
      <c r="B42" s="150" t="s">
        <v>897</v>
      </c>
      <c r="C42" s="150" t="s">
        <v>2054</v>
      </c>
    </row>
    <row r="43" spans="1:3" x14ac:dyDescent="0.25">
      <c r="A43" s="150" t="s">
        <v>2829</v>
      </c>
      <c r="B43" s="150" t="s">
        <v>897</v>
      </c>
      <c r="C43" s="150" t="s">
        <v>2056</v>
      </c>
    </row>
    <row r="44" spans="1:3" x14ac:dyDescent="0.25">
      <c r="A44" s="150" t="s">
        <v>2829</v>
      </c>
      <c r="B44" s="150" t="s">
        <v>897</v>
      </c>
      <c r="C44" s="150" t="s">
        <v>2031</v>
      </c>
    </row>
    <row r="45" spans="1:3" hidden="1" x14ac:dyDescent="0.25">
      <c r="A45" s="150" t="s">
        <v>2825</v>
      </c>
      <c r="B45" s="150" t="s">
        <v>897</v>
      </c>
      <c r="C45" s="150"/>
    </row>
    <row r="46" spans="1:3" hidden="1" x14ac:dyDescent="0.25">
      <c r="A46" s="150" t="s">
        <v>2825</v>
      </c>
      <c r="B46" s="150" t="s">
        <v>897</v>
      </c>
      <c r="C46" s="150"/>
    </row>
    <row r="47" spans="1:3" hidden="1" x14ac:dyDescent="0.25">
      <c r="A47" s="150" t="s">
        <v>2825</v>
      </c>
      <c r="B47" s="150" t="s">
        <v>897</v>
      </c>
      <c r="C47" s="150"/>
    </row>
    <row r="48" spans="1:3" hidden="1" x14ac:dyDescent="0.25">
      <c r="A48" s="150" t="s">
        <v>2825</v>
      </c>
      <c r="B48" s="150" t="s">
        <v>897</v>
      </c>
      <c r="C48" s="150"/>
    </row>
    <row r="49" spans="1:3" hidden="1" x14ac:dyDescent="0.25">
      <c r="A49" s="150" t="s">
        <v>2825</v>
      </c>
      <c r="B49" s="150" t="s">
        <v>897</v>
      </c>
      <c r="C49" s="150"/>
    </row>
    <row r="50" spans="1:3" hidden="1" x14ac:dyDescent="0.25">
      <c r="A50" s="150" t="s">
        <v>2825</v>
      </c>
      <c r="B50" s="150" t="s">
        <v>897</v>
      </c>
      <c r="C50" s="150"/>
    </row>
    <row r="51" spans="1:3" hidden="1" x14ac:dyDescent="0.25">
      <c r="A51" s="150" t="s">
        <v>2825</v>
      </c>
      <c r="B51" s="150" t="s">
        <v>897</v>
      </c>
      <c r="C51" s="150"/>
    </row>
    <row r="52" spans="1:3" hidden="1" x14ac:dyDescent="0.25">
      <c r="A52" s="150" t="s">
        <v>2825</v>
      </c>
      <c r="B52" s="150" t="s">
        <v>897</v>
      </c>
      <c r="C52" s="150"/>
    </row>
    <row r="53" spans="1:3" hidden="1" x14ac:dyDescent="0.25">
      <c r="A53" s="150" t="s">
        <v>2825</v>
      </c>
      <c r="B53" s="150" t="s">
        <v>897</v>
      </c>
      <c r="C53" s="150"/>
    </row>
    <row r="54" spans="1:3" hidden="1" x14ac:dyDescent="0.25">
      <c r="A54" s="150" t="s">
        <v>2823</v>
      </c>
      <c r="B54" s="150" t="s">
        <v>897</v>
      </c>
      <c r="C54" s="150"/>
    </row>
    <row r="55" spans="1:3" hidden="1" x14ac:dyDescent="0.25">
      <c r="A55" s="150" t="s">
        <v>2823</v>
      </c>
      <c r="B55" s="150" t="s">
        <v>897</v>
      </c>
      <c r="C55" s="150"/>
    </row>
    <row r="56" spans="1:3" hidden="1" x14ac:dyDescent="0.25">
      <c r="A56" s="150" t="s">
        <v>2823</v>
      </c>
      <c r="B56" s="150" t="s">
        <v>897</v>
      </c>
      <c r="C56" s="150"/>
    </row>
    <row r="57" spans="1:3" hidden="1" x14ac:dyDescent="0.25">
      <c r="A57" s="150" t="s">
        <v>2823</v>
      </c>
      <c r="B57" s="150" t="s">
        <v>897</v>
      </c>
      <c r="C57" s="150"/>
    </row>
    <row r="58" spans="1:3" hidden="1" x14ac:dyDescent="0.25">
      <c r="A58" s="150" t="s">
        <v>2823</v>
      </c>
      <c r="B58" s="150" t="s">
        <v>897</v>
      </c>
      <c r="C58" s="150"/>
    </row>
    <row r="59" spans="1:3" hidden="1" x14ac:dyDescent="0.25">
      <c r="A59" s="150" t="s">
        <v>2823</v>
      </c>
      <c r="B59" s="150" t="s">
        <v>897</v>
      </c>
      <c r="C59" s="150"/>
    </row>
    <row r="60" spans="1:3" hidden="1" x14ac:dyDescent="0.25">
      <c r="A60" s="150" t="s">
        <v>2823</v>
      </c>
      <c r="B60" s="150" t="s">
        <v>897</v>
      </c>
      <c r="C60" s="150"/>
    </row>
    <row r="61" spans="1:3" hidden="1" x14ac:dyDescent="0.25">
      <c r="A61" s="150" t="s">
        <v>2828</v>
      </c>
      <c r="B61" s="150" t="s">
        <v>897</v>
      </c>
      <c r="C61" s="150"/>
    </row>
    <row r="62" spans="1:3" hidden="1" x14ac:dyDescent="0.25">
      <c r="A62" s="150" t="s">
        <v>2828</v>
      </c>
      <c r="B62" s="150" t="s">
        <v>897</v>
      </c>
      <c r="C62" s="150"/>
    </row>
    <row r="63" spans="1:3" hidden="1" x14ac:dyDescent="0.25">
      <c r="A63" s="150" t="s">
        <v>2828</v>
      </c>
      <c r="B63" s="150" t="s">
        <v>897</v>
      </c>
      <c r="C63" s="150"/>
    </row>
    <row r="64" spans="1:3" hidden="1" x14ac:dyDescent="0.25">
      <c r="A64" s="150" t="s">
        <v>2828</v>
      </c>
      <c r="B64" s="150" t="s">
        <v>897</v>
      </c>
      <c r="C64" s="150"/>
    </row>
    <row r="65" spans="1:3" hidden="1" x14ac:dyDescent="0.25">
      <c r="A65" s="150" t="s">
        <v>2828</v>
      </c>
      <c r="B65" s="150" t="s">
        <v>897</v>
      </c>
      <c r="C65" s="150"/>
    </row>
    <row r="66" spans="1:3" hidden="1" x14ac:dyDescent="0.25">
      <c r="A66" s="150" t="s">
        <v>2828</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t="30" hidden="1" x14ac:dyDescent="0.25">
      <c r="A72" s="150" t="s">
        <v>2827</v>
      </c>
      <c r="B72" s="150" t="s">
        <v>897</v>
      </c>
      <c r="C72" s="150"/>
    </row>
    <row r="73" spans="1:3" ht="30" hidden="1" x14ac:dyDescent="0.25">
      <c r="A73" s="150" t="s">
        <v>2827</v>
      </c>
      <c r="B73" s="150" t="s">
        <v>897</v>
      </c>
      <c r="C73" s="150"/>
    </row>
    <row r="74" spans="1:3" ht="30" hidden="1" x14ac:dyDescent="0.25">
      <c r="A74" s="150" t="s">
        <v>2827</v>
      </c>
      <c r="B74" s="150" t="s">
        <v>897</v>
      </c>
      <c r="C74" s="150"/>
    </row>
    <row r="75" spans="1:3" ht="30" hidden="1" x14ac:dyDescent="0.25">
      <c r="A75" s="150" t="s">
        <v>2827</v>
      </c>
      <c r="B75" s="150" t="s">
        <v>897</v>
      </c>
      <c r="C75" s="150"/>
    </row>
    <row r="76" spans="1:3" ht="30" hidden="1" x14ac:dyDescent="0.25">
      <c r="A76" s="150" t="s">
        <v>2827</v>
      </c>
      <c r="B76" s="150" t="s">
        <v>897</v>
      </c>
      <c r="C76" s="150"/>
    </row>
    <row r="77" spans="1:3" ht="30" hidden="1" x14ac:dyDescent="0.25">
      <c r="A77" s="150" t="s">
        <v>2827</v>
      </c>
      <c r="B77" s="150" t="s">
        <v>897</v>
      </c>
      <c r="C77" s="150"/>
    </row>
    <row r="78" spans="1:3" ht="30" hidden="1" x14ac:dyDescent="0.25">
      <c r="A78" s="150" t="s">
        <v>2827</v>
      </c>
      <c r="B78" s="150" t="s">
        <v>897</v>
      </c>
      <c r="C78" s="150"/>
    </row>
    <row r="79" spans="1:3" ht="30" hidden="1" x14ac:dyDescent="0.25">
      <c r="A79" s="150" t="s">
        <v>2827</v>
      </c>
      <c r="B79" s="150" t="s">
        <v>897</v>
      </c>
      <c r="C79" s="150"/>
    </row>
    <row r="80" spans="1:3" ht="30" hidden="1" x14ac:dyDescent="0.25">
      <c r="A80" s="150" t="s">
        <v>2827</v>
      </c>
      <c r="B80" s="150" t="s">
        <v>897</v>
      </c>
      <c r="C80" s="150"/>
    </row>
    <row r="81" spans="1:3" ht="30" hidden="1" x14ac:dyDescent="0.25">
      <c r="A81" s="150" t="s">
        <v>2827</v>
      </c>
      <c r="B81" s="150" t="s">
        <v>897</v>
      </c>
      <c r="C81" s="150"/>
    </row>
    <row r="82" spans="1:3" ht="30" hidden="1" x14ac:dyDescent="0.25">
      <c r="A82" s="150" t="s">
        <v>2827</v>
      </c>
      <c r="B82" s="150" t="s">
        <v>897</v>
      </c>
      <c r="C82" s="150"/>
    </row>
    <row r="83" spans="1:3" ht="30" hidden="1" x14ac:dyDescent="0.25">
      <c r="A83" s="150" t="s">
        <v>2827</v>
      </c>
      <c r="B83" s="150" t="s">
        <v>897</v>
      </c>
      <c r="C83" s="150"/>
    </row>
    <row r="84" spans="1:3" ht="30" hidden="1" x14ac:dyDescent="0.25">
      <c r="A84" s="150" t="s">
        <v>2827</v>
      </c>
      <c r="B84" s="150" t="s">
        <v>897</v>
      </c>
      <c r="C84" s="150"/>
    </row>
    <row r="85" spans="1:3" ht="30" hidden="1" x14ac:dyDescent="0.25">
      <c r="A85" s="150" t="s">
        <v>2827</v>
      </c>
      <c r="B85" s="150" t="s">
        <v>897</v>
      </c>
      <c r="C85" s="150"/>
    </row>
    <row r="86" spans="1:3" ht="30" hidden="1" x14ac:dyDescent="0.25">
      <c r="A86" s="150" t="s">
        <v>2827</v>
      </c>
      <c r="B86" s="150" t="s">
        <v>897</v>
      </c>
      <c r="C86" s="150"/>
    </row>
    <row r="87" spans="1:3" ht="30" hidden="1" x14ac:dyDescent="0.25">
      <c r="A87" s="150" t="s">
        <v>2827</v>
      </c>
      <c r="B87" s="150" t="s">
        <v>897</v>
      </c>
      <c r="C87" s="150"/>
    </row>
    <row r="88" spans="1:3" ht="30" hidden="1" x14ac:dyDescent="0.25">
      <c r="A88" s="150" t="s">
        <v>2827</v>
      </c>
      <c r="B88" s="150" t="s">
        <v>897</v>
      </c>
      <c r="C88" s="150"/>
    </row>
    <row r="89" spans="1:3" hidden="1" x14ac:dyDescent="0.25">
      <c r="A89" s="150" t="s">
        <v>2828</v>
      </c>
      <c r="B89" s="150" t="s">
        <v>897</v>
      </c>
      <c r="C89" s="150"/>
    </row>
    <row r="90" spans="1:3" hidden="1" x14ac:dyDescent="0.25">
      <c r="A90" s="150" t="s">
        <v>2828</v>
      </c>
      <c r="B90" s="150" t="s">
        <v>897</v>
      </c>
      <c r="C90" s="150"/>
    </row>
    <row r="91" spans="1:3" hidden="1" x14ac:dyDescent="0.25">
      <c r="A91" s="150" t="s">
        <v>2828</v>
      </c>
      <c r="B91" s="150" t="s">
        <v>897</v>
      </c>
      <c r="C91" s="150"/>
    </row>
    <row r="92" spans="1:3" hidden="1" x14ac:dyDescent="0.25">
      <c r="A92" s="150" t="s">
        <v>2828</v>
      </c>
      <c r="B92" s="150" t="s">
        <v>897</v>
      </c>
      <c r="C92" s="150"/>
    </row>
    <row r="93" spans="1:3" hidden="1" x14ac:dyDescent="0.25">
      <c r="A93" s="150" t="s">
        <v>2828</v>
      </c>
      <c r="B93" s="150" t="s">
        <v>897</v>
      </c>
      <c r="C93" s="150"/>
    </row>
    <row r="94" spans="1:3" hidden="1" x14ac:dyDescent="0.25">
      <c r="A94" s="150" t="s">
        <v>2828</v>
      </c>
      <c r="B94" s="150" t="s">
        <v>897</v>
      </c>
      <c r="C94" s="150"/>
    </row>
    <row r="95" spans="1:3" hidden="1" x14ac:dyDescent="0.25">
      <c r="A95" s="150" t="s">
        <v>2824</v>
      </c>
      <c r="B95" s="150" t="s">
        <v>897</v>
      </c>
      <c r="C95" s="150"/>
    </row>
    <row r="96" spans="1:3" hidden="1" x14ac:dyDescent="0.25">
      <c r="A96" s="150" t="s">
        <v>2824</v>
      </c>
      <c r="B96" s="150" t="s">
        <v>897</v>
      </c>
      <c r="C96" s="150"/>
    </row>
    <row r="97" spans="1:3" hidden="1" x14ac:dyDescent="0.25">
      <c r="A97" s="150" t="s">
        <v>2824</v>
      </c>
      <c r="B97" s="150" t="s">
        <v>897</v>
      </c>
      <c r="C97" s="150"/>
    </row>
    <row r="98" spans="1:3" hidden="1" x14ac:dyDescent="0.25">
      <c r="A98" s="150" t="s">
        <v>2826</v>
      </c>
      <c r="B98" s="150" t="s">
        <v>897</v>
      </c>
      <c r="C98" s="150"/>
    </row>
    <row r="99" spans="1:3" hidden="1" x14ac:dyDescent="0.25">
      <c r="A99" s="150" t="s">
        <v>2826</v>
      </c>
      <c r="B99" s="150" t="s">
        <v>897</v>
      </c>
      <c r="C99" s="150"/>
    </row>
    <row r="100" spans="1:3" hidden="1" x14ac:dyDescent="0.25">
      <c r="A100" s="150" t="s">
        <v>2826</v>
      </c>
      <c r="B100" s="150" t="s">
        <v>897</v>
      </c>
      <c r="C100" s="150"/>
    </row>
    <row r="101" spans="1:3" hidden="1" x14ac:dyDescent="0.25">
      <c r="A101" s="150" t="s">
        <v>2826</v>
      </c>
      <c r="B101" s="150" t="s">
        <v>897</v>
      </c>
      <c r="C101" s="150"/>
    </row>
    <row r="102" spans="1:3" hidden="1" x14ac:dyDescent="0.25">
      <c r="A102" s="150" t="s">
        <v>2825</v>
      </c>
      <c r="B102" s="150" t="s">
        <v>897</v>
      </c>
      <c r="C102" s="150"/>
    </row>
    <row r="103" spans="1:3" hidden="1" x14ac:dyDescent="0.25">
      <c r="A103" s="150" t="s">
        <v>2825</v>
      </c>
      <c r="B103" s="150" t="s">
        <v>897</v>
      </c>
      <c r="C103" s="150"/>
    </row>
    <row r="104" spans="1:3" hidden="1" x14ac:dyDescent="0.25">
      <c r="A104" s="150" t="s">
        <v>2825</v>
      </c>
      <c r="B104" s="150" t="s">
        <v>897</v>
      </c>
      <c r="C104" s="150"/>
    </row>
    <row r="105" spans="1:3" hidden="1" x14ac:dyDescent="0.25">
      <c r="A105" s="150" t="s">
        <v>2826</v>
      </c>
      <c r="B105" s="150" t="s">
        <v>897</v>
      </c>
      <c r="C105" s="150"/>
    </row>
    <row r="106" spans="1:3" hidden="1" x14ac:dyDescent="0.25">
      <c r="A106" s="150" t="s">
        <v>2826</v>
      </c>
      <c r="B106" s="150" t="s">
        <v>897</v>
      </c>
      <c r="C106" s="150"/>
    </row>
    <row r="107" spans="1:3" hidden="1" x14ac:dyDescent="0.25">
      <c r="A107" s="150" t="s">
        <v>2829</v>
      </c>
      <c r="B107" s="150" t="s">
        <v>897</v>
      </c>
      <c r="C107" s="150"/>
    </row>
    <row r="108" spans="1:3" hidden="1" x14ac:dyDescent="0.25">
      <c r="A108" s="150" t="s">
        <v>2829</v>
      </c>
      <c r="B108" s="150" t="s">
        <v>897</v>
      </c>
      <c r="C108" s="150"/>
    </row>
    <row r="109" spans="1:3" hidden="1" x14ac:dyDescent="0.25">
      <c r="A109" s="150" t="s">
        <v>2829</v>
      </c>
      <c r="B109" s="150" t="s">
        <v>897</v>
      </c>
      <c r="C109" s="150"/>
    </row>
    <row r="110" spans="1:3" hidden="1" x14ac:dyDescent="0.25">
      <c r="A110" s="150" t="s">
        <v>2829</v>
      </c>
      <c r="B110" s="150" t="s">
        <v>897</v>
      </c>
      <c r="C110" s="150"/>
    </row>
    <row r="111" spans="1:3" hidden="1" x14ac:dyDescent="0.25">
      <c r="A111" s="150" t="s">
        <v>2829</v>
      </c>
      <c r="B111" s="150" t="s">
        <v>897</v>
      </c>
      <c r="C111" s="150"/>
    </row>
    <row r="112" spans="1:3" hidden="1" x14ac:dyDescent="0.25">
      <c r="A112" s="150" t="s">
        <v>2829</v>
      </c>
      <c r="B112" s="150" t="s">
        <v>897</v>
      </c>
      <c r="C112" s="150"/>
    </row>
    <row r="113" spans="1:3" hidden="1" x14ac:dyDescent="0.25">
      <c r="A113" s="150" t="s">
        <v>2829</v>
      </c>
      <c r="B113" s="150" t="s">
        <v>897</v>
      </c>
      <c r="C113" s="150"/>
    </row>
    <row r="114" spans="1:3" hidden="1" x14ac:dyDescent="0.25">
      <c r="A114" s="150" t="s">
        <v>2829</v>
      </c>
      <c r="B114" s="150" t="s">
        <v>897</v>
      </c>
      <c r="C114" s="150"/>
    </row>
    <row r="115" spans="1:3" hidden="1" x14ac:dyDescent="0.25">
      <c r="A115" s="150" t="s">
        <v>2829</v>
      </c>
      <c r="B115" s="150" t="s">
        <v>897</v>
      </c>
      <c r="C115" s="150"/>
    </row>
    <row r="116" spans="1:3" hidden="1" x14ac:dyDescent="0.25">
      <c r="A116" s="150" t="s">
        <v>2829</v>
      </c>
      <c r="B116" s="150" t="s">
        <v>897</v>
      </c>
      <c r="C116" s="150"/>
    </row>
    <row r="117" spans="1:3" hidden="1" x14ac:dyDescent="0.25">
      <c r="A117" s="150" t="s">
        <v>2829</v>
      </c>
      <c r="B117" s="150" t="s">
        <v>897</v>
      </c>
      <c r="C117" s="150"/>
    </row>
    <row r="118" spans="1:3" hidden="1" x14ac:dyDescent="0.25">
      <c r="A118" s="150" t="s">
        <v>2829</v>
      </c>
      <c r="B118" s="150" t="s">
        <v>897</v>
      </c>
      <c r="C118" s="150"/>
    </row>
    <row r="119" spans="1:3" hidden="1" x14ac:dyDescent="0.25">
      <c r="A119" s="150" t="s">
        <v>2829</v>
      </c>
      <c r="B119" s="150" t="s">
        <v>897</v>
      </c>
      <c r="C119" s="150"/>
    </row>
    <row r="120" spans="1:3" hidden="1" x14ac:dyDescent="0.25">
      <c r="A120" s="150" t="s">
        <v>2829</v>
      </c>
      <c r="B120" s="150" t="s">
        <v>897</v>
      </c>
      <c r="C120" s="150"/>
    </row>
    <row r="121" spans="1:3" hidden="1" x14ac:dyDescent="0.25">
      <c r="A121" s="150" t="s">
        <v>2829</v>
      </c>
      <c r="B121" s="150" t="s">
        <v>897</v>
      </c>
      <c r="C121" s="150"/>
    </row>
    <row r="122" spans="1:3" hidden="1" x14ac:dyDescent="0.25">
      <c r="A122" s="150" t="s">
        <v>2829</v>
      </c>
      <c r="B122" s="150" t="s">
        <v>897</v>
      </c>
      <c r="C122" s="150"/>
    </row>
    <row r="123" spans="1:3" hidden="1" x14ac:dyDescent="0.25">
      <c r="A123" s="150" t="s">
        <v>2829</v>
      </c>
      <c r="B123" s="150" t="s">
        <v>897</v>
      </c>
      <c r="C123" s="150"/>
    </row>
    <row r="124" spans="1:3" hidden="1" x14ac:dyDescent="0.25">
      <c r="A124" s="150" t="s">
        <v>2829</v>
      </c>
      <c r="B124" s="150" t="s">
        <v>897</v>
      </c>
      <c r="C124" s="150"/>
    </row>
    <row r="125" spans="1:3" hidden="1" x14ac:dyDescent="0.25">
      <c r="A125" s="150" t="s">
        <v>2829</v>
      </c>
      <c r="B125" s="150" t="s">
        <v>897</v>
      </c>
      <c r="C125" s="150"/>
    </row>
    <row r="126" spans="1:3" hidden="1" x14ac:dyDescent="0.25">
      <c r="A126" s="150" t="s">
        <v>2829</v>
      </c>
      <c r="B126" s="150" t="s">
        <v>897</v>
      </c>
      <c r="C126" s="150"/>
    </row>
    <row r="127" spans="1:3" hidden="1" x14ac:dyDescent="0.25">
      <c r="A127" s="150" t="s">
        <v>2829</v>
      </c>
      <c r="B127" s="150" t="s">
        <v>897</v>
      </c>
      <c r="C127" s="150"/>
    </row>
    <row r="128" spans="1:3" hidden="1" x14ac:dyDescent="0.25">
      <c r="A128" s="150" t="s">
        <v>2829</v>
      </c>
      <c r="B128" s="150" t="s">
        <v>897</v>
      </c>
      <c r="C128" s="150"/>
    </row>
    <row r="129" spans="1:3" hidden="1" x14ac:dyDescent="0.25">
      <c r="A129" s="150" t="s">
        <v>2829</v>
      </c>
      <c r="B129" s="150" t="s">
        <v>897</v>
      </c>
      <c r="C129" s="150"/>
    </row>
    <row r="130" spans="1:3" hidden="1" x14ac:dyDescent="0.25">
      <c r="A130" s="150" t="s">
        <v>2829</v>
      </c>
      <c r="B130" s="150" t="s">
        <v>897</v>
      </c>
      <c r="C130" s="150"/>
    </row>
    <row r="131" spans="1:3" hidden="1" x14ac:dyDescent="0.25">
      <c r="A131" s="150" t="s">
        <v>2824</v>
      </c>
      <c r="B131" s="150" t="s">
        <v>897</v>
      </c>
      <c r="C131" s="150"/>
    </row>
    <row r="132" spans="1:3" hidden="1" x14ac:dyDescent="0.25">
      <c r="A132" s="150" t="s">
        <v>2824</v>
      </c>
      <c r="B132" s="150" t="s">
        <v>897</v>
      </c>
      <c r="C132" s="150"/>
    </row>
    <row r="133" spans="1:3" hidden="1" x14ac:dyDescent="0.25">
      <c r="A133" s="150" t="s">
        <v>2824</v>
      </c>
      <c r="B133" s="150" t="s">
        <v>897</v>
      </c>
      <c r="C133" s="150"/>
    </row>
    <row r="134" spans="1:3" hidden="1" x14ac:dyDescent="0.25">
      <c r="A134" s="150" t="s">
        <v>2824</v>
      </c>
      <c r="B134" s="150" t="s">
        <v>897</v>
      </c>
      <c r="C134" s="150"/>
    </row>
    <row r="135" spans="1:3" hidden="1" x14ac:dyDescent="0.25">
      <c r="A135" s="150" t="s">
        <v>2824</v>
      </c>
      <c r="B135" s="150" t="s">
        <v>897</v>
      </c>
      <c r="C135" s="150"/>
    </row>
    <row r="136" spans="1:3" hidden="1" x14ac:dyDescent="0.25">
      <c r="A136" s="150" t="s">
        <v>2824</v>
      </c>
      <c r="B136" s="150" t="s">
        <v>897</v>
      </c>
      <c r="C136" s="150"/>
    </row>
    <row r="137" spans="1:3" hidden="1" x14ac:dyDescent="0.25">
      <c r="A137" s="150" t="s">
        <v>2824</v>
      </c>
      <c r="B137" s="150" t="s">
        <v>897</v>
      </c>
      <c r="C137" s="150"/>
    </row>
    <row r="138" spans="1:3" hidden="1" x14ac:dyDescent="0.25">
      <c r="A138" s="150" t="s">
        <v>2824</v>
      </c>
      <c r="B138" s="150" t="s">
        <v>897</v>
      </c>
      <c r="C138" s="150"/>
    </row>
    <row r="139" spans="1:3" hidden="1" x14ac:dyDescent="0.25">
      <c r="A139" s="150" t="s">
        <v>2824</v>
      </c>
      <c r="B139" s="150" t="s">
        <v>897</v>
      </c>
      <c r="C139" s="150"/>
    </row>
    <row r="140" spans="1:3" ht="30" hidden="1" x14ac:dyDescent="0.25">
      <c r="A140" s="150" t="s">
        <v>2827</v>
      </c>
      <c r="B140" s="150" t="s">
        <v>897</v>
      </c>
      <c r="C140" s="150"/>
    </row>
    <row r="141" spans="1:3" ht="30" hidden="1" x14ac:dyDescent="0.25">
      <c r="A141" s="150" t="s">
        <v>2827</v>
      </c>
      <c r="B141" s="150" t="s">
        <v>897</v>
      </c>
      <c r="C141" s="150"/>
    </row>
    <row r="142" spans="1:3" ht="30" hidden="1" x14ac:dyDescent="0.25">
      <c r="A142" s="150" t="s">
        <v>2827</v>
      </c>
      <c r="B142" s="150" t="s">
        <v>897</v>
      </c>
      <c r="C142" s="150"/>
    </row>
    <row r="143" spans="1:3" ht="30" hidden="1" x14ac:dyDescent="0.25">
      <c r="A143" s="150" t="s">
        <v>2827</v>
      </c>
      <c r="B143" s="150" t="s">
        <v>897</v>
      </c>
      <c r="C143" s="150"/>
    </row>
    <row r="144" spans="1:3" ht="30" hidden="1" x14ac:dyDescent="0.25">
      <c r="A144" s="150" t="s">
        <v>2827</v>
      </c>
      <c r="B144" s="150" t="s">
        <v>897</v>
      </c>
      <c r="C144" s="150"/>
    </row>
    <row r="145" spans="1:3" ht="30" hidden="1" x14ac:dyDescent="0.25">
      <c r="A145" s="150" t="s">
        <v>2827</v>
      </c>
      <c r="B145" s="150" t="s">
        <v>897</v>
      </c>
      <c r="C145" s="150"/>
    </row>
    <row r="146" spans="1:3" hidden="1" x14ac:dyDescent="0.25">
      <c r="A146" s="150" t="s">
        <v>2825</v>
      </c>
      <c r="B146" s="150" t="s">
        <v>897</v>
      </c>
      <c r="C146" s="150"/>
    </row>
    <row r="147" spans="1:3" hidden="1" x14ac:dyDescent="0.25">
      <c r="A147" s="150" t="s">
        <v>2825</v>
      </c>
      <c r="B147" s="150" t="s">
        <v>897</v>
      </c>
      <c r="C147" s="150"/>
    </row>
    <row r="148" spans="1:3" hidden="1" x14ac:dyDescent="0.25">
      <c r="A148" s="150" t="s">
        <v>2825</v>
      </c>
      <c r="B148" s="150" t="s">
        <v>897</v>
      </c>
      <c r="C148" s="150"/>
    </row>
    <row r="149" spans="1:3" hidden="1" x14ac:dyDescent="0.25">
      <c r="A149" s="150" t="s">
        <v>2825</v>
      </c>
      <c r="B149" s="150" t="s">
        <v>897</v>
      </c>
      <c r="C149" s="150"/>
    </row>
    <row r="150" spans="1:3" hidden="1" x14ac:dyDescent="0.25">
      <c r="A150" s="150" t="s">
        <v>2825</v>
      </c>
      <c r="B150" s="150" t="s">
        <v>897</v>
      </c>
      <c r="C150" s="150"/>
    </row>
    <row r="151" spans="1:3" hidden="1" x14ac:dyDescent="0.25">
      <c r="A151" s="150" t="s">
        <v>2825</v>
      </c>
      <c r="B151" s="150" t="s">
        <v>897</v>
      </c>
      <c r="C151" s="150"/>
    </row>
    <row r="152" spans="1:3" ht="30" hidden="1" x14ac:dyDescent="0.25">
      <c r="A152" s="150" t="s">
        <v>2827</v>
      </c>
      <c r="B152" s="150" t="s">
        <v>897</v>
      </c>
      <c r="C152" s="150"/>
    </row>
    <row r="153" spans="1:3" ht="30" hidden="1" x14ac:dyDescent="0.25">
      <c r="A153" s="150" t="s">
        <v>2827</v>
      </c>
      <c r="B153" s="150" t="s">
        <v>897</v>
      </c>
      <c r="C153" s="150"/>
    </row>
    <row r="154" spans="1:3" ht="30" hidden="1" x14ac:dyDescent="0.25">
      <c r="A154" s="150" t="s">
        <v>2827</v>
      </c>
      <c r="B154" s="150" t="s">
        <v>897</v>
      </c>
      <c r="C154" s="150"/>
    </row>
    <row r="155" spans="1:3" x14ac:dyDescent="0.25">
      <c r="A155" s="150" t="s">
        <v>2825</v>
      </c>
      <c r="B155" s="150" t="s">
        <v>899</v>
      </c>
      <c r="C155" s="150" t="s">
        <v>2046</v>
      </c>
    </row>
    <row r="156" spans="1:3" x14ac:dyDescent="0.25">
      <c r="A156" s="150" t="s">
        <v>2825</v>
      </c>
      <c r="B156" s="150" t="s">
        <v>899</v>
      </c>
      <c r="C156" s="150" t="s">
        <v>2807</v>
      </c>
    </row>
    <row r="157" spans="1:3" x14ac:dyDescent="0.25">
      <c r="A157" s="150" t="s">
        <v>2823</v>
      </c>
      <c r="B157" s="150" t="s">
        <v>899</v>
      </c>
      <c r="C157" s="150" t="s">
        <v>1974</v>
      </c>
    </row>
    <row r="158" spans="1:3" x14ac:dyDescent="0.25">
      <c r="A158" s="150" t="s">
        <v>2828</v>
      </c>
      <c r="B158" s="150" t="s">
        <v>899</v>
      </c>
      <c r="C158" s="150" t="s">
        <v>2055</v>
      </c>
    </row>
    <row r="159" spans="1:3" x14ac:dyDescent="0.25">
      <c r="A159" s="150" t="s">
        <v>2828</v>
      </c>
      <c r="B159" s="150" t="s">
        <v>899</v>
      </c>
      <c r="C159" s="150" t="s">
        <v>2051</v>
      </c>
    </row>
    <row r="160" spans="1:3" x14ac:dyDescent="0.25">
      <c r="A160" s="150" t="s">
        <v>2828</v>
      </c>
      <c r="B160" s="150" t="s">
        <v>899</v>
      </c>
      <c r="C160" s="150" t="s">
        <v>2052</v>
      </c>
    </row>
    <row r="161" spans="1:3" x14ac:dyDescent="0.25">
      <c r="A161" s="150" t="s">
        <v>2828</v>
      </c>
      <c r="B161" s="150" t="s">
        <v>899</v>
      </c>
      <c r="C161" s="150" t="s">
        <v>2946</v>
      </c>
    </row>
    <row r="162" spans="1:3" x14ac:dyDescent="0.25">
      <c r="A162" s="150" t="s">
        <v>2828</v>
      </c>
      <c r="B162" s="150" t="s">
        <v>899</v>
      </c>
      <c r="C162" s="150" t="s">
        <v>1990</v>
      </c>
    </row>
    <row r="163" spans="1:3" x14ac:dyDescent="0.25">
      <c r="A163" s="150" t="s">
        <v>2828</v>
      </c>
      <c r="B163" s="150" t="s">
        <v>899</v>
      </c>
      <c r="C163" s="150" t="s">
        <v>801</v>
      </c>
    </row>
    <row r="164" spans="1:3" x14ac:dyDescent="0.25">
      <c r="A164" s="150" t="s">
        <v>2828</v>
      </c>
      <c r="B164" s="150" t="s">
        <v>899</v>
      </c>
      <c r="C164" s="150" t="s">
        <v>2044</v>
      </c>
    </row>
    <row r="165" spans="1:3" x14ac:dyDescent="0.25">
      <c r="A165" s="150" t="s">
        <v>2828</v>
      </c>
      <c r="B165" s="150" t="s">
        <v>899</v>
      </c>
      <c r="C165" s="150" t="s">
        <v>2011</v>
      </c>
    </row>
    <row r="166" spans="1:3" ht="30" x14ac:dyDescent="0.25">
      <c r="A166" s="150" t="s">
        <v>2827</v>
      </c>
      <c r="B166" s="150" t="s">
        <v>899</v>
      </c>
      <c r="C166" s="150" t="s">
        <v>1985</v>
      </c>
    </row>
    <row r="167" spans="1:3" x14ac:dyDescent="0.25">
      <c r="A167" s="150" t="s">
        <v>2824</v>
      </c>
      <c r="B167" s="150" t="s">
        <v>899</v>
      </c>
      <c r="C167" s="150" t="s">
        <v>2020</v>
      </c>
    </row>
    <row r="168" spans="1:3" x14ac:dyDescent="0.25">
      <c r="A168" s="150" t="s">
        <v>2826</v>
      </c>
      <c r="B168" s="150" t="s">
        <v>899</v>
      </c>
      <c r="C168" s="150" t="s">
        <v>2057</v>
      </c>
    </row>
    <row r="169" spans="1:3" ht="30" x14ac:dyDescent="0.25">
      <c r="A169" s="150" t="s">
        <v>2826</v>
      </c>
      <c r="B169" s="150" t="s">
        <v>899</v>
      </c>
      <c r="C169" s="150" t="s">
        <v>2062</v>
      </c>
    </row>
    <row r="170" spans="1:3" x14ac:dyDescent="0.25">
      <c r="A170" s="150" t="s">
        <v>2826</v>
      </c>
      <c r="B170" s="150" t="s">
        <v>899</v>
      </c>
      <c r="C170" s="150" t="s">
        <v>2006</v>
      </c>
    </row>
    <row r="171" spans="1:3" x14ac:dyDescent="0.25">
      <c r="A171" s="150" t="s">
        <v>2826</v>
      </c>
      <c r="B171" s="150" t="s">
        <v>899</v>
      </c>
      <c r="C171" s="150" t="s">
        <v>2000</v>
      </c>
    </row>
    <row r="172" spans="1:3" x14ac:dyDescent="0.25">
      <c r="A172" s="150" t="s">
        <v>2829</v>
      </c>
      <c r="B172" s="150" t="s">
        <v>899</v>
      </c>
      <c r="C172" s="150" t="s">
        <v>2039</v>
      </c>
    </row>
    <row r="173" spans="1:3" x14ac:dyDescent="0.25">
      <c r="A173" s="150" t="s">
        <v>2829</v>
      </c>
      <c r="B173" s="150" t="s">
        <v>899</v>
      </c>
      <c r="C173" s="150" t="s">
        <v>2016</v>
      </c>
    </row>
    <row r="174" spans="1:3" ht="30" x14ac:dyDescent="0.25">
      <c r="A174" s="150" t="s">
        <v>2827</v>
      </c>
      <c r="B174" s="150" t="s">
        <v>899</v>
      </c>
      <c r="C174" s="150"/>
    </row>
    <row r="175" spans="1:3" x14ac:dyDescent="0.25">
      <c r="A175" s="150" t="s">
        <v>2825</v>
      </c>
      <c r="B175" s="150" t="s">
        <v>898</v>
      </c>
      <c r="C175" s="150" t="s">
        <v>2059</v>
      </c>
    </row>
    <row r="176" spans="1:3" x14ac:dyDescent="0.25">
      <c r="A176" s="150" t="s">
        <v>2825</v>
      </c>
      <c r="B176" s="150" t="s">
        <v>898</v>
      </c>
      <c r="C176" s="150" t="s">
        <v>1986</v>
      </c>
    </row>
    <row r="177" spans="1:3" x14ac:dyDescent="0.25">
      <c r="A177" s="150" t="s">
        <v>2825</v>
      </c>
      <c r="B177" s="150" t="s">
        <v>898</v>
      </c>
      <c r="C177" s="150" t="s">
        <v>1072</v>
      </c>
    </row>
    <row r="178" spans="1:3" x14ac:dyDescent="0.25">
      <c r="A178" s="150" t="s">
        <v>2825</v>
      </c>
      <c r="B178" s="150" t="s">
        <v>898</v>
      </c>
      <c r="C178" s="150" t="s">
        <v>2061</v>
      </c>
    </row>
    <row r="179" spans="1:3" x14ac:dyDescent="0.25">
      <c r="A179" s="150" t="s">
        <v>2825</v>
      </c>
      <c r="B179" s="150" t="s">
        <v>898</v>
      </c>
      <c r="C179" s="150" t="s">
        <v>1992</v>
      </c>
    </row>
    <row r="180" spans="1:3" x14ac:dyDescent="0.25">
      <c r="A180" s="150" t="s">
        <v>2825</v>
      </c>
      <c r="B180" s="150" t="s">
        <v>898</v>
      </c>
      <c r="C180" s="150" t="s">
        <v>2014</v>
      </c>
    </row>
    <row r="181" spans="1:3" x14ac:dyDescent="0.25">
      <c r="A181" s="150" t="s">
        <v>2825</v>
      </c>
      <c r="B181" s="150" t="s">
        <v>898</v>
      </c>
      <c r="C181" s="150" t="s">
        <v>2005</v>
      </c>
    </row>
    <row r="182" spans="1:3" x14ac:dyDescent="0.25">
      <c r="A182" s="150" t="s">
        <v>2825</v>
      </c>
      <c r="B182" s="150" t="s">
        <v>898</v>
      </c>
      <c r="C182" s="150" t="s">
        <v>1997</v>
      </c>
    </row>
    <row r="183" spans="1:3" x14ac:dyDescent="0.25">
      <c r="A183" s="150" t="s">
        <v>2825</v>
      </c>
      <c r="B183" s="150" t="s">
        <v>898</v>
      </c>
      <c r="C183" s="150" t="s">
        <v>2060</v>
      </c>
    </row>
    <row r="184" spans="1:3" x14ac:dyDescent="0.25">
      <c r="A184" s="150" t="s">
        <v>2825</v>
      </c>
      <c r="B184" s="150" t="s">
        <v>898</v>
      </c>
      <c r="C184" s="150" t="s">
        <v>1987</v>
      </c>
    </row>
    <row r="185" spans="1:3" ht="30" x14ac:dyDescent="0.25">
      <c r="A185" s="150" t="s">
        <v>2825</v>
      </c>
      <c r="B185" s="150" t="s">
        <v>898</v>
      </c>
      <c r="C185" s="150" t="s">
        <v>3200</v>
      </c>
    </row>
    <row r="186" spans="1:3" x14ac:dyDescent="0.25">
      <c r="A186" s="150" t="s">
        <v>2825</v>
      </c>
      <c r="B186" s="150" t="s">
        <v>898</v>
      </c>
      <c r="C186" s="150" t="s">
        <v>1000</v>
      </c>
    </row>
    <row r="187" spans="1:3" x14ac:dyDescent="0.25">
      <c r="A187" s="150" t="s">
        <v>2825</v>
      </c>
      <c r="B187" s="150" t="s">
        <v>898</v>
      </c>
      <c r="C187" s="150" t="s">
        <v>1000</v>
      </c>
    </row>
    <row r="188" spans="1:3" x14ac:dyDescent="0.25">
      <c r="A188" s="150" t="s">
        <v>2825</v>
      </c>
      <c r="B188" s="150" t="s">
        <v>898</v>
      </c>
      <c r="C188" s="150" t="s">
        <v>2041</v>
      </c>
    </row>
    <row r="189" spans="1:3" x14ac:dyDescent="0.25">
      <c r="A189" s="150" t="s">
        <v>2825</v>
      </c>
      <c r="B189" s="150" t="s">
        <v>898</v>
      </c>
      <c r="C189" s="150" t="s">
        <v>2947</v>
      </c>
    </row>
    <row r="190" spans="1:3" ht="75" x14ac:dyDescent="0.25">
      <c r="A190" s="150" t="s">
        <v>2825</v>
      </c>
      <c r="B190" s="150" t="s">
        <v>898</v>
      </c>
      <c r="C190" s="150" t="s">
        <v>1983</v>
      </c>
    </row>
    <row r="191" spans="1:3" x14ac:dyDescent="0.25">
      <c r="A191" s="150" t="s">
        <v>2825</v>
      </c>
      <c r="B191" s="150" t="s">
        <v>898</v>
      </c>
      <c r="C191" s="150" t="s">
        <v>1979</v>
      </c>
    </row>
    <row r="192" spans="1:3" x14ac:dyDescent="0.25">
      <c r="A192" s="150" t="s">
        <v>2823</v>
      </c>
      <c r="B192" s="150" t="s">
        <v>898</v>
      </c>
      <c r="C192" s="150" t="s">
        <v>1977</v>
      </c>
    </row>
    <row r="193" spans="1:3" x14ac:dyDescent="0.25">
      <c r="A193" s="150" t="s">
        <v>2823</v>
      </c>
      <c r="B193" s="150" t="s">
        <v>898</v>
      </c>
      <c r="C193" s="150" t="s">
        <v>1980</v>
      </c>
    </row>
    <row r="194" spans="1:3" x14ac:dyDescent="0.25">
      <c r="A194" s="150" t="s">
        <v>2828</v>
      </c>
      <c r="B194" s="150" t="s">
        <v>898</v>
      </c>
      <c r="C194" s="150" t="s">
        <v>3303</v>
      </c>
    </row>
    <row r="195" spans="1:3" ht="30" x14ac:dyDescent="0.25">
      <c r="A195" s="150" t="s">
        <v>2827</v>
      </c>
      <c r="B195" s="150" t="s">
        <v>898</v>
      </c>
      <c r="C195" s="150" t="s">
        <v>3304</v>
      </c>
    </row>
    <row r="196" spans="1:3" ht="30" x14ac:dyDescent="0.25">
      <c r="A196" s="150" t="s">
        <v>2827</v>
      </c>
      <c r="B196" s="150" t="s">
        <v>898</v>
      </c>
      <c r="C196" s="150" t="s">
        <v>2033</v>
      </c>
    </row>
    <row r="197" spans="1:3" ht="30" x14ac:dyDescent="0.25">
      <c r="A197" s="150" t="s">
        <v>2827</v>
      </c>
      <c r="B197" s="150" t="s">
        <v>898</v>
      </c>
      <c r="C197" s="150" t="s">
        <v>2004</v>
      </c>
    </row>
    <row r="198" spans="1:3" ht="30" x14ac:dyDescent="0.25">
      <c r="A198" s="150" t="s">
        <v>2827</v>
      </c>
      <c r="B198" s="150" t="s">
        <v>898</v>
      </c>
      <c r="C198" s="150" t="s">
        <v>1984</v>
      </c>
    </row>
    <row r="199" spans="1:3" ht="30" x14ac:dyDescent="0.25">
      <c r="A199" s="150" t="s">
        <v>2827</v>
      </c>
      <c r="B199" s="150" t="s">
        <v>898</v>
      </c>
      <c r="C199" s="150" t="s">
        <v>2008</v>
      </c>
    </row>
    <row r="200" spans="1:3" x14ac:dyDescent="0.25">
      <c r="A200" s="150" t="s">
        <v>2824</v>
      </c>
      <c r="B200" s="150" t="s">
        <v>898</v>
      </c>
      <c r="C200" s="150" t="s">
        <v>1976</v>
      </c>
    </row>
    <row r="201" spans="1:3" ht="30" x14ac:dyDescent="0.25">
      <c r="A201" s="150" t="s">
        <v>2824</v>
      </c>
      <c r="B201" s="150" t="s">
        <v>898</v>
      </c>
      <c r="C201" s="150" t="s">
        <v>2022</v>
      </c>
    </row>
    <row r="202" spans="1:3" x14ac:dyDescent="0.25">
      <c r="A202" s="150" t="s">
        <v>2824</v>
      </c>
      <c r="B202" s="150" t="s">
        <v>898</v>
      </c>
      <c r="C202" s="150" t="s">
        <v>2018</v>
      </c>
    </row>
    <row r="203" spans="1:3" x14ac:dyDescent="0.25">
      <c r="A203" s="150" t="s">
        <v>2824</v>
      </c>
      <c r="B203" s="150" t="s">
        <v>898</v>
      </c>
      <c r="C203" s="150" t="s">
        <v>2021</v>
      </c>
    </row>
    <row r="204" spans="1:3" x14ac:dyDescent="0.25">
      <c r="A204" s="150" t="s">
        <v>2824</v>
      </c>
      <c r="B204" s="150" t="s">
        <v>898</v>
      </c>
      <c r="C204" s="150" t="s">
        <v>2029</v>
      </c>
    </row>
    <row r="205" spans="1:3" x14ac:dyDescent="0.25">
      <c r="A205" s="150" t="s">
        <v>2824</v>
      </c>
      <c r="B205" s="150" t="s">
        <v>898</v>
      </c>
      <c r="C205" s="150" t="s">
        <v>2948</v>
      </c>
    </row>
    <row r="206" spans="1:3" x14ac:dyDescent="0.25">
      <c r="A206" s="150" t="s">
        <v>2824</v>
      </c>
      <c r="B206" s="150" t="s">
        <v>898</v>
      </c>
      <c r="C206" s="150" t="s">
        <v>2064</v>
      </c>
    </row>
    <row r="207" spans="1:3" x14ac:dyDescent="0.25">
      <c r="A207" s="150" t="s">
        <v>2824</v>
      </c>
      <c r="B207" s="150" t="s">
        <v>898</v>
      </c>
      <c r="C207" s="150" t="s">
        <v>2012</v>
      </c>
    </row>
    <row r="208" spans="1:3" x14ac:dyDescent="0.25">
      <c r="A208" s="150" t="s">
        <v>2824</v>
      </c>
      <c r="B208" s="150" t="s">
        <v>898</v>
      </c>
      <c r="C208" s="150" t="s">
        <v>3374</v>
      </c>
    </row>
    <row r="209" spans="1:3" x14ac:dyDescent="0.25">
      <c r="A209" s="150" t="s">
        <v>2824</v>
      </c>
      <c r="B209" s="150" t="s">
        <v>898</v>
      </c>
      <c r="C209" s="150" t="s">
        <v>1975</v>
      </c>
    </row>
    <row r="210" spans="1:3" ht="30" x14ac:dyDescent="0.25">
      <c r="A210" s="150" t="s">
        <v>2824</v>
      </c>
      <c r="B210" s="150" t="s">
        <v>898</v>
      </c>
      <c r="C210" s="150" t="s">
        <v>2015</v>
      </c>
    </row>
    <row r="211" spans="1:3" x14ac:dyDescent="0.25">
      <c r="A211" s="150" t="s">
        <v>2824</v>
      </c>
      <c r="B211" s="150" t="s">
        <v>898</v>
      </c>
      <c r="C211" s="150" t="s">
        <v>2003</v>
      </c>
    </row>
    <row r="212" spans="1:3" ht="30" x14ac:dyDescent="0.25">
      <c r="A212" s="150" t="s">
        <v>2824</v>
      </c>
      <c r="B212" s="150" t="s">
        <v>898</v>
      </c>
      <c r="C212" s="150" t="s">
        <v>2024</v>
      </c>
    </row>
    <row r="213" spans="1:3" x14ac:dyDescent="0.25">
      <c r="A213" s="150" t="s">
        <v>2824</v>
      </c>
      <c r="B213" s="150" t="s">
        <v>898</v>
      </c>
      <c r="C213" s="150" t="s">
        <v>2037</v>
      </c>
    </row>
    <row r="214" spans="1:3" x14ac:dyDescent="0.25">
      <c r="A214" s="150" t="s">
        <v>2824</v>
      </c>
      <c r="B214" s="150" t="s">
        <v>898</v>
      </c>
      <c r="C214" s="150" t="s">
        <v>2043</v>
      </c>
    </row>
    <row r="215" spans="1:3" ht="15.75" customHeight="1" x14ac:dyDescent="0.25">
      <c r="A215" s="150" t="s">
        <v>2824</v>
      </c>
      <c r="B215" s="150" t="s">
        <v>898</v>
      </c>
      <c r="C215" s="150" t="s">
        <v>2010</v>
      </c>
    </row>
    <row r="216" spans="1:3" x14ac:dyDescent="0.25">
      <c r="A216" s="150" t="s">
        <v>2824</v>
      </c>
      <c r="B216" s="150" t="s">
        <v>898</v>
      </c>
      <c r="C216" s="150" t="s">
        <v>2035</v>
      </c>
    </row>
    <row r="217" spans="1:3" x14ac:dyDescent="0.25">
      <c r="A217" s="150" t="s">
        <v>2826</v>
      </c>
      <c r="B217" s="150" t="s">
        <v>898</v>
      </c>
      <c r="C217" s="150" t="s">
        <v>2017</v>
      </c>
    </row>
    <row r="218" spans="1:3" x14ac:dyDescent="0.25">
      <c r="A218" s="150" t="s">
        <v>2826</v>
      </c>
      <c r="B218" s="150" t="s">
        <v>898</v>
      </c>
      <c r="C218" s="150" t="s">
        <v>2042</v>
      </c>
    </row>
    <row r="219" spans="1:3" x14ac:dyDescent="0.25">
      <c r="A219" s="150" t="s">
        <v>2826</v>
      </c>
      <c r="B219" s="150" t="s">
        <v>898</v>
      </c>
      <c r="C219" s="150" t="s">
        <v>1988</v>
      </c>
    </row>
    <row r="220" spans="1:3" ht="60" x14ac:dyDescent="0.25">
      <c r="A220" s="150" t="s">
        <v>2826</v>
      </c>
      <c r="B220" s="150" t="s">
        <v>898</v>
      </c>
      <c r="C220" s="150" t="s">
        <v>1981</v>
      </c>
    </row>
    <row r="221" spans="1:3" x14ac:dyDescent="0.25">
      <c r="A221" s="150" t="s">
        <v>2826</v>
      </c>
      <c r="B221" s="150" t="s">
        <v>898</v>
      </c>
      <c r="C221" s="150" t="s">
        <v>2146</v>
      </c>
    </row>
    <row r="222" spans="1:3" ht="30" x14ac:dyDescent="0.25">
      <c r="A222" s="150" t="s">
        <v>2826</v>
      </c>
      <c r="B222" s="150" t="s">
        <v>898</v>
      </c>
      <c r="C222" s="150" t="s">
        <v>1993</v>
      </c>
    </row>
    <row r="223" spans="1:3" x14ac:dyDescent="0.25">
      <c r="A223" s="150" t="s">
        <v>2826</v>
      </c>
      <c r="B223" s="150" t="s">
        <v>898</v>
      </c>
      <c r="C223" s="150" t="s">
        <v>1989</v>
      </c>
    </row>
    <row r="224" spans="1:3" ht="90" x14ac:dyDescent="0.25">
      <c r="A224" s="150" t="s">
        <v>2826</v>
      </c>
      <c r="B224" s="150" t="s">
        <v>898</v>
      </c>
      <c r="C224" s="150" t="s">
        <v>3305</v>
      </c>
    </row>
    <row r="225" spans="1:3" x14ac:dyDescent="0.25">
      <c r="A225" s="150" t="s">
        <v>2826</v>
      </c>
      <c r="B225" s="150" t="s">
        <v>898</v>
      </c>
      <c r="C225" s="150" t="s">
        <v>2007</v>
      </c>
    </row>
    <row r="226" spans="1:3" ht="60" x14ac:dyDescent="0.25">
      <c r="A226" s="150" t="s">
        <v>2826</v>
      </c>
      <c r="B226" s="150" t="s">
        <v>898</v>
      </c>
      <c r="C226" s="150" t="s">
        <v>2048</v>
      </c>
    </row>
    <row r="227" spans="1:3" ht="30" x14ac:dyDescent="0.25">
      <c r="A227" s="150" t="s">
        <v>2829</v>
      </c>
      <c r="B227" s="150" t="s">
        <v>898</v>
      </c>
      <c r="C227" s="150" t="s">
        <v>2070</v>
      </c>
    </row>
    <row r="228" spans="1:3" ht="30" x14ac:dyDescent="0.25">
      <c r="A228" s="150" t="s">
        <v>2829</v>
      </c>
      <c r="B228" s="150" t="s">
        <v>898</v>
      </c>
      <c r="C228" s="150" t="s">
        <v>2053</v>
      </c>
    </row>
    <row r="229" spans="1:3" ht="45" x14ac:dyDescent="0.25">
      <c r="A229" s="150" t="s">
        <v>2829</v>
      </c>
      <c r="B229" s="150" t="s">
        <v>898</v>
      </c>
      <c r="C229" s="150" t="s">
        <v>2045</v>
      </c>
    </row>
    <row r="230" spans="1:3" ht="30" x14ac:dyDescent="0.25">
      <c r="A230" s="150" t="s">
        <v>2829</v>
      </c>
      <c r="B230" s="150" t="s">
        <v>898</v>
      </c>
      <c r="C230" s="150" t="s">
        <v>2040</v>
      </c>
    </row>
    <row r="231" spans="1:3" ht="30" x14ac:dyDescent="0.25">
      <c r="A231" s="150" t="s">
        <v>2829</v>
      </c>
      <c r="B231" s="150" t="s">
        <v>898</v>
      </c>
      <c r="C231" s="150" t="s">
        <v>2049</v>
      </c>
    </row>
    <row r="232" spans="1:3" x14ac:dyDescent="0.25">
      <c r="A232" s="150" t="s">
        <v>2829</v>
      </c>
      <c r="B232" s="150" t="s">
        <v>898</v>
      </c>
      <c r="C232" s="150" t="s">
        <v>2032</v>
      </c>
    </row>
    <row r="233" spans="1:3" ht="30" x14ac:dyDescent="0.25">
      <c r="A233" s="150" t="s">
        <v>2829</v>
      </c>
      <c r="B233" s="150" t="s">
        <v>898</v>
      </c>
      <c r="C233" s="150" t="s">
        <v>2949</v>
      </c>
    </row>
    <row r="234" spans="1:3" x14ac:dyDescent="0.25">
      <c r="A234" s="150" t="s">
        <v>2829</v>
      </c>
      <c r="B234" s="150" t="s">
        <v>898</v>
      </c>
      <c r="C234" s="150" t="s">
        <v>2036</v>
      </c>
    </row>
    <row r="235" spans="1:3" x14ac:dyDescent="0.25">
      <c r="A235" s="150" t="s">
        <v>2829</v>
      </c>
      <c r="B235" s="150" t="s">
        <v>898</v>
      </c>
      <c r="C235" s="150" t="s">
        <v>2950</v>
      </c>
    </row>
    <row r="236" spans="1:3" x14ac:dyDescent="0.25">
      <c r="A236" s="150" t="s">
        <v>2829</v>
      </c>
      <c r="B236" s="150" t="s">
        <v>898</v>
      </c>
      <c r="C236" s="150" t="s">
        <v>838</v>
      </c>
    </row>
    <row r="237" spans="1:3" x14ac:dyDescent="0.25">
      <c r="A237" s="150" t="s">
        <v>2829</v>
      </c>
      <c r="B237" s="150" t="s">
        <v>898</v>
      </c>
      <c r="C237" s="150" t="s">
        <v>949</v>
      </c>
    </row>
    <row r="238" spans="1:3" x14ac:dyDescent="0.25">
      <c r="A238" s="150" t="s">
        <v>2829</v>
      </c>
      <c r="B238" s="150" t="s">
        <v>898</v>
      </c>
      <c r="C238" s="150" t="s">
        <v>1123</v>
      </c>
    </row>
    <row r="239" spans="1:3" x14ac:dyDescent="0.25">
      <c r="A239" s="150" t="s">
        <v>2829</v>
      </c>
      <c r="B239" s="150" t="s">
        <v>898</v>
      </c>
      <c r="C239" s="150" t="s">
        <v>2025</v>
      </c>
    </row>
    <row r="240" spans="1:3" x14ac:dyDescent="0.25">
      <c r="A240" s="150" t="s">
        <v>2829</v>
      </c>
      <c r="B240" s="150" t="s">
        <v>898</v>
      </c>
      <c r="C240" s="150" t="s">
        <v>2047</v>
      </c>
    </row>
    <row r="241" spans="1:3" ht="30" x14ac:dyDescent="0.25">
      <c r="A241" s="150" t="s">
        <v>2829</v>
      </c>
      <c r="B241" s="150" t="s">
        <v>898</v>
      </c>
      <c r="C241" s="150" t="s">
        <v>2951</v>
      </c>
    </row>
    <row r="242" spans="1:3" x14ac:dyDescent="0.25">
      <c r="A242" s="150" t="s">
        <v>2829</v>
      </c>
      <c r="B242" s="150" t="s">
        <v>898</v>
      </c>
      <c r="C242" s="150" t="s">
        <v>2027</v>
      </c>
    </row>
    <row r="243" spans="1:3" hidden="1" x14ac:dyDescent="0.25">
      <c r="A243" s="150" t="s">
        <v>2825</v>
      </c>
      <c r="B243" s="150" t="s">
        <v>898</v>
      </c>
      <c r="C243" s="150"/>
    </row>
    <row r="244" spans="1:3" hidden="1" x14ac:dyDescent="0.25">
      <c r="A244" s="150" t="s">
        <v>2825</v>
      </c>
      <c r="B244" s="150" t="s">
        <v>898</v>
      </c>
      <c r="C244" s="150"/>
    </row>
    <row r="245" spans="1:3" hidden="1" x14ac:dyDescent="0.25">
      <c r="A245" s="150" t="s">
        <v>2825</v>
      </c>
      <c r="B245" s="150" t="s">
        <v>898</v>
      </c>
      <c r="C245" s="150"/>
    </row>
    <row r="246" spans="1:3" hidden="1" x14ac:dyDescent="0.25">
      <c r="A246" s="150" t="s">
        <v>2825</v>
      </c>
      <c r="B246" s="150" t="s">
        <v>898</v>
      </c>
      <c r="C246" s="150"/>
    </row>
    <row r="247" spans="1:3" hidden="1" x14ac:dyDescent="0.25">
      <c r="A247" s="150" t="s">
        <v>2825</v>
      </c>
      <c r="B247" s="150" t="s">
        <v>898</v>
      </c>
      <c r="C247" s="150"/>
    </row>
    <row r="248" spans="1:3" hidden="1" x14ac:dyDescent="0.25">
      <c r="A248" s="150" t="s">
        <v>2823</v>
      </c>
      <c r="B248" s="150" t="s">
        <v>898</v>
      </c>
      <c r="C248" s="150"/>
    </row>
    <row r="249" spans="1:3" hidden="1" x14ac:dyDescent="0.25">
      <c r="A249" s="150" t="s">
        <v>2823</v>
      </c>
      <c r="B249" s="150" t="s">
        <v>898</v>
      </c>
      <c r="C249" s="150"/>
    </row>
    <row r="250" spans="1:3" hidden="1" x14ac:dyDescent="0.25">
      <c r="A250" s="150" t="s">
        <v>2823</v>
      </c>
      <c r="B250" s="150" t="s">
        <v>898</v>
      </c>
      <c r="C250" s="150"/>
    </row>
    <row r="251" spans="1:3" hidden="1" x14ac:dyDescent="0.25">
      <c r="A251" s="150" t="s">
        <v>2823</v>
      </c>
      <c r="B251" s="150" t="s">
        <v>898</v>
      </c>
      <c r="C251" s="150"/>
    </row>
    <row r="252" spans="1:3" hidden="1" x14ac:dyDescent="0.25">
      <c r="A252" s="150" t="s">
        <v>2823</v>
      </c>
      <c r="B252" s="150" t="s">
        <v>898</v>
      </c>
      <c r="C252" s="150"/>
    </row>
    <row r="253" spans="1:3" hidden="1" x14ac:dyDescent="0.25">
      <c r="A253" s="150" t="s">
        <v>2823</v>
      </c>
      <c r="B253" s="150" t="s">
        <v>898</v>
      </c>
      <c r="C253" s="150"/>
    </row>
    <row r="254" spans="1:3" hidden="1" x14ac:dyDescent="0.25">
      <c r="A254" s="150" t="s">
        <v>2823</v>
      </c>
      <c r="B254" s="150" t="s">
        <v>898</v>
      </c>
      <c r="C254" s="150"/>
    </row>
    <row r="255" spans="1:3" hidden="1" x14ac:dyDescent="0.25">
      <c r="A255" s="150" t="s">
        <v>2828</v>
      </c>
      <c r="B255" s="150" t="s">
        <v>898</v>
      </c>
      <c r="C255" s="150"/>
    </row>
    <row r="256" spans="1:3" hidden="1" x14ac:dyDescent="0.25">
      <c r="A256" s="150" t="s">
        <v>2828</v>
      </c>
      <c r="B256" s="150" t="s">
        <v>898</v>
      </c>
      <c r="C256" s="150"/>
    </row>
    <row r="257" spans="1:3" hidden="1" x14ac:dyDescent="0.25">
      <c r="A257" s="150" t="s">
        <v>2828</v>
      </c>
      <c r="B257" s="150" t="s">
        <v>898</v>
      </c>
      <c r="C257" s="150"/>
    </row>
    <row r="258" spans="1:3" hidden="1" x14ac:dyDescent="0.25">
      <c r="A258" s="150" t="s">
        <v>2828</v>
      </c>
      <c r="B258" s="150" t="s">
        <v>898</v>
      </c>
      <c r="C258" s="150"/>
    </row>
    <row r="259" spans="1:3" hidden="1" x14ac:dyDescent="0.25">
      <c r="A259" s="150" t="s">
        <v>2828</v>
      </c>
      <c r="B259" s="150" t="s">
        <v>898</v>
      </c>
      <c r="C259" s="150"/>
    </row>
    <row r="260" spans="1:3" hidden="1" x14ac:dyDescent="0.25">
      <c r="A260" s="150" t="s">
        <v>2828</v>
      </c>
      <c r="B260" s="150" t="s">
        <v>898</v>
      </c>
      <c r="C260" s="150"/>
    </row>
    <row r="261" spans="1:3" hidden="1" x14ac:dyDescent="0.25">
      <c r="A261" s="150" t="s">
        <v>2828</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idden="1" x14ac:dyDescent="0.25">
      <c r="A264" s="150" t="s">
        <v>2828</v>
      </c>
      <c r="B264" s="150" t="s">
        <v>898</v>
      </c>
      <c r="C264" s="150"/>
    </row>
    <row r="265" spans="1:3" hidden="1" x14ac:dyDescent="0.25">
      <c r="A265" s="150" t="s">
        <v>2828</v>
      </c>
      <c r="B265" s="150" t="s">
        <v>898</v>
      </c>
      <c r="C265" s="150"/>
    </row>
    <row r="266" spans="1:3" hidden="1" x14ac:dyDescent="0.25">
      <c r="A266" s="150" t="s">
        <v>2828</v>
      </c>
      <c r="B266" s="150" t="s">
        <v>898</v>
      </c>
      <c r="C266" s="150"/>
    </row>
    <row r="267" spans="1:3" ht="30" hidden="1" x14ac:dyDescent="0.25">
      <c r="A267" s="150" t="s">
        <v>2827</v>
      </c>
      <c r="B267" s="150" t="s">
        <v>898</v>
      </c>
      <c r="C267" s="150"/>
    </row>
    <row r="268" spans="1:3" ht="30" hidden="1" x14ac:dyDescent="0.25">
      <c r="A268" s="150" t="s">
        <v>2827</v>
      </c>
      <c r="B268" s="150" t="s">
        <v>898</v>
      </c>
      <c r="C268" s="150"/>
    </row>
    <row r="269" spans="1:3" ht="30" hidden="1" x14ac:dyDescent="0.25">
      <c r="A269" s="150" t="s">
        <v>2827</v>
      </c>
      <c r="B269" s="150" t="s">
        <v>898</v>
      </c>
      <c r="C269" s="150"/>
    </row>
    <row r="270" spans="1:3" ht="30" hidden="1" x14ac:dyDescent="0.25">
      <c r="A270" s="150" t="s">
        <v>2827</v>
      </c>
      <c r="B270" s="150" t="s">
        <v>898</v>
      </c>
      <c r="C270" s="150"/>
    </row>
    <row r="271" spans="1:3" ht="30" hidden="1" x14ac:dyDescent="0.25">
      <c r="A271" s="150" t="s">
        <v>2827</v>
      </c>
      <c r="B271" s="150" t="s">
        <v>898</v>
      </c>
      <c r="C271" s="150"/>
    </row>
    <row r="272" spans="1:3" ht="30" hidden="1" x14ac:dyDescent="0.25">
      <c r="A272" s="150" t="s">
        <v>2827</v>
      </c>
      <c r="B272" s="150" t="s">
        <v>898</v>
      </c>
      <c r="C272" s="150"/>
    </row>
    <row r="273" spans="1:3" ht="30" hidden="1" x14ac:dyDescent="0.25">
      <c r="A273" s="150" t="s">
        <v>2827</v>
      </c>
      <c r="B273" s="150" t="s">
        <v>898</v>
      </c>
      <c r="C273" s="150"/>
    </row>
    <row r="274" spans="1:3" hidden="1" x14ac:dyDescent="0.25">
      <c r="A274" s="150" t="s">
        <v>2828</v>
      </c>
      <c r="B274" s="150" t="s">
        <v>898</v>
      </c>
      <c r="C274" s="150"/>
    </row>
    <row r="275" spans="1:3" hidden="1" x14ac:dyDescent="0.25">
      <c r="A275" s="150" t="s">
        <v>2828</v>
      </c>
      <c r="B275" s="150" t="s">
        <v>898</v>
      </c>
      <c r="C275" s="150"/>
    </row>
    <row r="276" spans="1:3" hidden="1" x14ac:dyDescent="0.25">
      <c r="A276" s="150" t="s">
        <v>2828</v>
      </c>
      <c r="B276" s="150" t="s">
        <v>898</v>
      </c>
      <c r="C276" s="150"/>
    </row>
    <row r="277" spans="1:3" hidden="1" x14ac:dyDescent="0.25">
      <c r="A277" s="150" t="s">
        <v>2828</v>
      </c>
      <c r="B277" s="150" t="s">
        <v>898</v>
      </c>
      <c r="C277" s="150"/>
    </row>
    <row r="278" spans="1:3" hidden="1" x14ac:dyDescent="0.25">
      <c r="A278" s="150" t="s">
        <v>2824</v>
      </c>
      <c r="B278" s="150" t="s">
        <v>898</v>
      </c>
      <c r="C278" s="150"/>
    </row>
    <row r="279" spans="1:3" hidden="1" x14ac:dyDescent="0.25">
      <c r="A279" s="150" t="s">
        <v>2826</v>
      </c>
      <c r="B279" s="150" t="s">
        <v>898</v>
      </c>
      <c r="C279" s="150"/>
    </row>
    <row r="280" spans="1:3" hidden="1" x14ac:dyDescent="0.25">
      <c r="A280" s="150" t="s">
        <v>2826</v>
      </c>
      <c r="B280" s="150" t="s">
        <v>898</v>
      </c>
      <c r="C280" s="150"/>
    </row>
    <row r="281" spans="1:3" hidden="1" x14ac:dyDescent="0.25">
      <c r="A281" s="150" t="s">
        <v>2826</v>
      </c>
      <c r="B281" s="150" t="s">
        <v>898</v>
      </c>
      <c r="C281" s="150"/>
    </row>
    <row r="282" spans="1:3" hidden="1" x14ac:dyDescent="0.25">
      <c r="A282" s="150" t="s">
        <v>2826</v>
      </c>
      <c r="B282" s="150" t="s">
        <v>898</v>
      </c>
      <c r="C282" s="150"/>
    </row>
    <row r="283" spans="1:3" hidden="1" x14ac:dyDescent="0.25">
      <c r="A283" s="150" t="s">
        <v>2826</v>
      </c>
      <c r="B283" s="150" t="s">
        <v>898</v>
      </c>
      <c r="C283" s="150"/>
    </row>
    <row r="284" spans="1:3" hidden="1" x14ac:dyDescent="0.25">
      <c r="A284" s="150" t="s">
        <v>2826</v>
      </c>
      <c r="B284" s="150" t="s">
        <v>898</v>
      </c>
      <c r="C284" s="150"/>
    </row>
    <row r="285" spans="1:3" hidden="1" x14ac:dyDescent="0.25">
      <c r="A285" s="150" t="s">
        <v>2826</v>
      </c>
      <c r="B285" s="150" t="s">
        <v>898</v>
      </c>
      <c r="C285" s="150"/>
    </row>
    <row r="286" spans="1:3" hidden="1" x14ac:dyDescent="0.25">
      <c r="A286" s="150" t="s">
        <v>2826</v>
      </c>
      <c r="B286" s="150" t="s">
        <v>898</v>
      </c>
      <c r="C286" s="150"/>
    </row>
    <row r="287" spans="1:3" hidden="1" x14ac:dyDescent="0.25">
      <c r="A287" s="150" t="s">
        <v>2826</v>
      </c>
      <c r="B287" s="150" t="s">
        <v>898</v>
      </c>
      <c r="C287" s="150"/>
    </row>
    <row r="288" spans="1:3" hidden="1" x14ac:dyDescent="0.25">
      <c r="A288" s="150" t="s">
        <v>2826</v>
      </c>
      <c r="B288" s="150" t="s">
        <v>898</v>
      </c>
      <c r="C288" s="150"/>
    </row>
    <row r="289" spans="1:3" hidden="1" x14ac:dyDescent="0.25">
      <c r="A289" s="150" t="s">
        <v>2826</v>
      </c>
      <c r="B289" s="150" t="s">
        <v>898</v>
      </c>
      <c r="C289" s="150"/>
    </row>
    <row r="290" spans="1:3" hidden="1" x14ac:dyDescent="0.25">
      <c r="A290" s="150" t="s">
        <v>2826</v>
      </c>
      <c r="B290" s="150" t="s">
        <v>898</v>
      </c>
      <c r="C290" s="150"/>
    </row>
    <row r="291" spans="1:3" hidden="1" x14ac:dyDescent="0.25">
      <c r="A291" s="150" t="s">
        <v>2826</v>
      </c>
      <c r="B291" s="150" t="s">
        <v>898</v>
      </c>
      <c r="C291" s="150"/>
    </row>
    <row r="292" spans="1:3" hidden="1" x14ac:dyDescent="0.25">
      <c r="A292" s="150" t="s">
        <v>2825</v>
      </c>
      <c r="B292" s="150" t="s">
        <v>898</v>
      </c>
      <c r="C292" s="150"/>
    </row>
    <row r="293" spans="1:3" hidden="1" x14ac:dyDescent="0.25">
      <c r="A293" s="150" t="s">
        <v>2825</v>
      </c>
      <c r="B293" s="150" t="s">
        <v>898</v>
      </c>
      <c r="C293" s="150"/>
    </row>
    <row r="294" spans="1:3" hidden="1" x14ac:dyDescent="0.25">
      <c r="A294" s="150" t="s">
        <v>2826</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idden="1" x14ac:dyDescent="0.25">
      <c r="A333" s="150" t="s">
        <v>2824</v>
      </c>
      <c r="B333" s="150" t="s">
        <v>898</v>
      </c>
      <c r="C333" s="150"/>
    </row>
    <row r="334" spans="1:3" ht="30" hidden="1" x14ac:dyDescent="0.25">
      <c r="A334" s="150" t="s">
        <v>2827</v>
      </c>
      <c r="B334" s="150" t="s">
        <v>898</v>
      </c>
      <c r="C334" s="150"/>
    </row>
    <row r="335" spans="1:3" ht="30" hidden="1" x14ac:dyDescent="0.25">
      <c r="A335" s="150" t="s">
        <v>2827</v>
      </c>
      <c r="B335" s="150" t="s">
        <v>898</v>
      </c>
      <c r="C335" s="150"/>
    </row>
    <row r="336" spans="1:3" ht="30" hidden="1" x14ac:dyDescent="0.25">
      <c r="A336" s="150" t="s">
        <v>2827</v>
      </c>
      <c r="B336" s="150" t="s">
        <v>898</v>
      </c>
      <c r="C336" s="150"/>
    </row>
    <row r="337" spans="1:3" hidden="1" x14ac:dyDescent="0.25">
      <c r="A337" s="150" t="s">
        <v>2825</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t="30" hidden="1" x14ac:dyDescent="0.25">
      <c r="A343" s="150" t="s">
        <v>2827</v>
      </c>
      <c r="B343" s="150" t="s">
        <v>898</v>
      </c>
      <c r="C343" s="150"/>
    </row>
    <row r="344" spans="1:3" ht="30" hidden="1" x14ac:dyDescent="0.25">
      <c r="A344" s="150" t="s">
        <v>2827</v>
      </c>
      <c r="B344" s="150" t="s">
        <v>898</v>
      </c>
      <c r="C344" s="150"/>
    </row>
    <row r="345" spans="1:3" ht="30" hidden="1" x14ac:dyDescent="0.25">
      <c r="A345" s="150" t="s">
        <v>2827</v>
      </c>
      <c r="B345" s="150" t="s">
        <v>898</v>
      </c>
      <c r="C345" s="150"/>
    </row>
    <row r="346" spans="1:3" hidden="1" x14ac:dyDescent="0.25">
      <c r="A346" s="150" t="s">
        <v>2829</v>
      </c>
      <c r="B346" s="150" t="s">
        <v>42</v>
      </c>
      <c r="C346" s="150"/>
    </row>
    <row r="347" spans="1:3" x14ac:dyDescent="0.25">
      <c r="A347" s="150" t="s">
        <v>2824</v>
      </c>
      <c r="B347" s="150" t="s">
        <v>42</v>
      </c>
      <c r="C347" s="150" t="s">
        <v>863</v>
      </c>
    </row>
    <row r="348" spans="1:3" x14ac:dyDescent="0.25">
      <c r="A348" s="150" t="s">
        <v>2824</v>
      </c>
      <c r="B348" s="150" t="s">
        <v>42</v>
      </c>
      <c r="C348" s="150" t="s">
        <v>2063</v>
      </c>
    </row>
    <row r="349" spans="1:3" hidden="1" x14ac:dyDescent="0.25">
      <c r="A349" s="150" t="s">
        <v>2823</v>
      </c>
      <c r="B349" s="150" t="s">
        <v>42</v>
      </c>
      <c r="C349" s="150"/>
    </row>
    <row r="350" spans="1:3" hidden="1" x14ac:dyDescent="0.25">
      <c r="A350" s="150" t="s">
        <v>2823</v>
      </c>
      <c r="B350" s="150" t="s">
        <v>42</v>
      </c>
      <c r="C350" s="150"/>
    </row>
    <row r="351" spans="1:3" hidden="1" x14ac:dyDescent="0.25">
      <c r="A351" s="150" t="s">
        <v>2823</v>
      </c>
      <c r="B351" s="150" t="s">
        <v>42</v>
      </c>
      <c r="C351" s="150"/>
    </row>
    <row r="352" spans="1:3" hidden="1" x14ac:dyDescent="0.25">
      <c r="A352" s="150" t="s">
        <v>2828</v>
      </c>
      <c r="B352" s="150" t="s">
        <v>42</v>
      </c>
      <c r="C352" s="150"/>
    </row>
    <row r="353" spans="1:3" hidden="1" x14ac:dyDescent="0.25">
      <c r="A353" s="150" t="s">
        <v>2828</v>
      </c>
      <c r="B353" s="150" t="s">
        <v>42</v>
      </c>
      <c r="C353" s="150"/>
    </row>
    <row r="354" spans="1:3" hidden="1" x14ac:dyDescent="0.25">
      <c r="A354" s="150" t="s">
        <v>2828</v>
      </c>
      <c r="B354" s="150" t="s">
        <v>42</v>
      </c>
      <c r="C354" s="150"/>
    </row>
    <row r="355" spans="1:3" hidden="1" x14ac:dyDescent="0.25">
      <c r="A355" s="150" t="s">
        <v>2826</v>
      </c>
      <c r="B355" s="150" t="s">
        <v>42</v>
      </c>
      <c r="C355" s="150"/>
    </row>
    <row r="356" spans="1:3" hidden="1" x14ac:dyDescent="0.25">
      <c r="A356" s="150" t="s">
        <v>2826</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t="30" hidden="1" x14ac:dyDescent="0.25">
      <c r="A360" s="150" t="s">
        <v>2827</v>
      </c>
      <c r="B360" s="150" t="s">
        <v>42</v>
      </c>
      <c r="C360" s="150"/>
    </row>
  </sheetData>
  <sortState ref="A175:C242">
    <sortCondition ref="A175:A242"/>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347" workbookViewId="0">
      <selection activeCell="C362" sqref="C362"/>
    </sheetView>
  </sheetViews>
  <sheetFormatPr defaultRowHeight="15" x14ac:dyDescent="0.25"/>
  <cols>
    <col min="1" max="1" width="12" customWidth="1"/>
    <col min="2" max="2" width="19.140625" customWidth="1"/>
    <col min="3" max="3" width="104.140625" customWidth="1"/>
  </cols>
  <sheetData>
    <row r="1" spans="1:3" x14ac:dyDescent="0.25">
      <c r="A1" s="170" t="s">
        <v>2162</v>
      </c>
      <c r="B1" s="38" t="s">
        <v>2071</v>
      </c>
      <c r="C1" s="38" t="s">
        <v>2163</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145 (116 with no comments)</v>
      </c>
    </row>
    <row r="5" spans="1:3" s="151" customFormat="1" x14ac:dyDescent="0.25">
      <c r="B5" s="160" t="s">
        <v>899</v>
      </c>
      <c r="C5" s="159" t="str">
        <f>(TEXT(COUNTIF(B$11:B$360,B5),0))&amp;" ("&amp;TEXT(COUNTIFS($B$11:$B$360,B5,$C$11:$C$360,""),0)&amp;" with no comments)"</f>
        <v>28 (1 with no comments)</v>
      </c>
    </row>
    <row r="6" spans="1:3" s="151" customFormat="1" x14ac:dyDescent="0.25">
      <c r="B6" s="160" t="s">
        <v>898</v>
      </c>
      <c r="C6" s="159" t="str">
        <f>(TEXT(COUNTIF(B$11:B$360,B6),0))&amp;" ("&amp;TEXT(COUNTIFS($B$11:$B$360,B6,$C$11:$C$360,""),0)&amp;" with no comments)"</f>
        <v>162 (97 with no comments)</v>
      </c>
    </row>
    <row r="7" spans="1:3" s="151" customFormat="1" ht="15.75" thickBot="1" x14ac:dyDescent="0.3">
      <c r="B7" s="161" t="s">
        <v>42</v>
      </c>
      <c r="C7" s="159" t="str">
        <f>(TEXT(COUNTIF(B$11:B$360,B7),0))&amp;" ("&amp;TEXT(COUNTIFS($B$11:$B$360,B7,$C$11:$C$360,""),0)&amp;" with no comments)"</f>
        <v>15 (12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NDP-S018b</v>
      </c>
      <c r="B9" s="205"/>
      <c r="C9" s="155"/>
    </row>
    <row r="10" spans="1:3" x14ac:dyDescent="0.25">
      <c r="A10" s="147" t="s">
        <v>1</v>
      </c>
      <c r="B10" s="147" t="s">
        <v>2159</v>
      </c>
      <c r="C10" s="147" t="s">
        <v>2160</v>
      </c>
    </row>
    <row r="11" spans="1:3" x14ac:dyDescent="0.25">
      <c r="A11" s="150" t="s">
        <v>2825</v>
      </c>
      <c r="B11" s="150" t="s">
        <v>897</v>
      </c>
      <c r="C11" s="150" t="s">
        <v>2058</v>
      </c>
    </row>
    <row r="12" spans="1:3" ht="30" x14ac:dyDescent="0.25">
      <c r="A12" s="150" t="s">
        <v>2825</v>
      </c>
      <c r="B12" s="150" t="s">
        <v>897</v>
      </c>
      <c r="C12" s="150" t="s">
        <v>2096</v>
      </c>
    </row>
    <row r="13" spans="1:3" x14ac:dyDescent="0.25">
      <c r="A13" s="150" t="s">
        <v>2825</v>
      </c>
      <c r="B13" s="150" t="s">
        <v>897</v>
      </c>
      <c r="C13" s="150" t="s">
        <v>2136</v>
      </c>
    </row>
    <row r="14" spans="1:3" x14ac:dyDescent="0.25">
      <c r="A14" s="150" t="s">
        <v>2825</v>
      </c>
      <c r="B14" s="150" t="s">
        <v>897</v>
      </c>
      <c r="C14" s="150" t="s">
        <v>2101</v>
      </c>
    </row>
    <row r="15" spans="1:3" x14ac:dyDescent="0.25">
      <c r="A15" s="150" t="s">
        <v>2825</v>
      </c>
      <c r="B15" s="150" t="s">
        <v>897</v>
      </c>
      <c r="C15" s="150" t="s">
        <v>2158</v>
      </c>
    </row>
    <row r="16" spans="1:3" x14ac:dyDescent="0.25">
      <c r="A16" s="150" t="s">
        <v>2823</v>
      </c>
      <c r="B16" s="150" t="s">
        <v>897</v>
      </c>
      <c r="C16" s="150" t="s">
        <v>2093</v>
      </c>
    </row>
    <row r="17" spans="1:3" ht="30" x14ac:dyDescent="0.25">
      <c r="A17" s="150" t="s">
        <v>2828</v>
      </c>
      <c r="B17" s="150" t="s">
        <v>897</v>
      </c>
      <c r="C17" s="150" t="s">
        <v>2105</v>
      </c>
    </row>
    <row r="18" spans="1:3" x14ac:dyDescent="0.25">
      <c r="A18" s="150" t="s">
        <v>2828</v>
      </c>
      <c r="B18" s="150" t="s">
        <v>897</v>
      </c>
      <c r="C18" s="150" t="s">
        <v>2106</v>
      </c>
    </row>
    <row r="19" spans="1:3" ht="30" x14ac:dyDescent="0.25">
      <c r="A19" s="150" t="s">
        <v>2828</v>
      </c>
      <c r="B19" s="150" t="s">
        <v>897</v>
      </c>
      <c r="C19" s="150" t="s">
        <v>2104</v>
      </c>
    </row>
    <row r="20" spans="1:3" ht="30" x14ac:dyDescent="0.25">
      <c r="A20" s="150" t="s">
        <v>2827</v>
      </c>
      <c r="B20" s="150" t="s">
        <v>897</v>
      </c>
      <c r="C20" s="150" t="s">
        <v>3201</v>
      </c>
    </row>
    <row r="21" spans="1:3" ht="30" x14ac:dyDescent="0.25">
      <c r="A21" s="150" t="s">
        <v>2827</v>
      </c>
      <c r="B21" s="150" t="s">
        <v>897</v>
      </c>
      <c r="C21" s="150" t="s">
        <v>2121</v>
      </c>
    </row>
    <row r="22" spans="1:3" ht="30" x14ac:dyDescent="0.25">
      <c r="A22" s="150" t="s">
        <v>2827</v>
      </c>
      <c r="B22" s="150" t="s">
        <v>897</v>
      </c>
      <c r="C22" s="150" t="s">
        <v>2097</v>
      </c>
    </row>
    <row r="23" spans="1:3" ht="30" x14ac:dyDescent="0.25">
      <c r="A23" s="150" t="s">
        <v>2827</v>
      </c>
      <c r="B23" s="150" t="s">
        <v>897</v>
      </c>
      <c r="C23" s="150" t="s">
        <v>2113</v>
      </c>
    </row>
    <row r="24" spans="1:3" ht="30" x14ac:dyDescent="0.25">
      <c r="A24" s="150" t="s">
        <v>2827</v>
      </c>
      <c r="B24" s="150" t="s">
        <v>897</v>
      </c>
      <c r="C24" s="150" t="s">
        <v>3296</v>
      </c>
    </row>
    <row r="25" spans="1:3" ht="30" x14ac:dyDescent="0.25">
      <c r="A25" s="150" t="s">
        <v>2827</v>
      </c>
      <c r="B25" s="150" t="s">
        <v>897</v>
      </c>
      <c r="C25" s="150" t="s">
        <v>2094</v>
      </c>
    </row>
    <row r="26" spans="1:3" x14ac:dyDescent="0.25">
      <c r="A26" s="150" t="s">
        <v>2824</v>
      </c>
      <c r="B26" s="150" t="s">
        <v>897</v>
      </c>
      <c r="C26" s="150" t="s">
        <v>2075</v>
      </c>
    </row>
    <row r="27" spans="1:3" x14ac:dyDescent="0.25">
      <c r="A27" s="150" t="s">
        <v>2824</v>
      </c>
      <c r="B27" s="150" t="s">
        <v>897</v>
      </c>
      <c r="C27" s="150" t="s">
        <v>2157</v>
      </c>
    </row>
    <row r="28" spans="1:3" x14ac:dyDescent="0.25">
      <c r="A28" s="150" t="s">
        <v>2824</v>
      </c>
      <c r="B28" s="150" t="s">
        <v>897</v>
      </c>
      <c r="C28" s="150" t="s">
        <v>992</v>
      </c>
    </row>
    <row r="29" spans="1:3" x14ac:dyDescent="0.25">
      <c r="A29" s="150" t="s">
        <v>2824</v>
      </c>
      <c r="B29" s="150" t="s">
        <v>897</v>
      </c>
      <c r="C29" s="150" t="s">
        <v>2118</v>
      </c>
    </row>
    <row r="30" spans="1:3" x14ac:dyDescent="0.25">
      <c r="A30" s="150" t="s">
        <v>2824</v>
      </c>
      <c r="B30" s="150" t="s">
        <v>897</v>
      </c>
      <c r="C30" s="150" t="s">
        <v>2110</v>
      </c>
    </row>
    <row r="31" spans="1:3" x14ac:dyDescent="0.25">
      <c r="A31" s="150" t="s">
        <v>2829</v>
      </c>
      <c r="B31" s="150" t="s">
        <v>897</v>
      </c>
      <c r="C31" s="150" t="s">
        <v>2135</v>
      </c>
    </row>
    <row r="32" spans="1:3" x14ac:dyDescent="0.25">
      <c r="A32" s="150" t="s">
        <v>2829</v>
      </c>
      <c r="B32" s="150" t="s">
        <v>897</v>
      </c>
      <c r="C32" s="150" t="s">
        <v>2128</v>
      </c>
    </row>
    <row r="33" spans="1:3" x14ac:dyDescent="0.25">
      <c r="A33" s="150" t="s">
        <v>2829</v>
      </c>
      <c r="B33" s="150" t="s">
        <v>897</v>
      </c>
      <c r="C33" s="150" t="s">
        <v>2156</v>
      </c>
    </row>
    <row r="34" spans="1:3" x14ac:dyDescent="0.25">
      <c r="A34" s="150" t="s">
        <v>2829</v>
      </c>
      <c r="B34" s="150" t="s">
        <v>897</v>
      </c>
      <c r="C34" s="150" t="s">
        <v>2026</v>
      </c>
    </row>
    <row r="35" spans="1:3" x14ac:dyDescent="0.25">
      <c r="A35" s="150" t="s">
        <v>2829</v>
      </c>
      <c r="B35" s="150" t="s">
        <v>897</v>
      </c>
      <c r="C35" s="150" t="s">
        <v>2054</v>
      </c>
    </row>
    <row r="36" spans="1:3" x14ac:dyDescent="0.25">
      <c r="A36" s="150" t="s">
        <v>2829</v>
      </c>
      <c r="B36" s="150" t="s">
        <v>897</v>
      </c>
      <c r="C36" s="150" t="s">
        <v>2117</v>
      </c>
    </row>
    <row r="37" spans="1:3" x14ac:dyDescent="0.25">
      <c r="A37" s="150" t="s">
        <v>2829</v>
      </c>
      <c r="B37" s="150" t="s">
        <v>897</v>
      </c>
      <c r="C37" s="150" t="s">
        <v>2952</v>
      </c>
    </row>
    <row r="38" spans="1:3" ht="30" x14ac:dyDescent="0.25">
      <c r="A38" s="150" t="s">
        <v>2829</v>
      </c>
      <c r="B38" s="150" t="s">
        <v>897</v>
      </c>
      <c r="C38" s="150" t="s">
        <v>2133</v>
      </c>
    </row>
    <row r="39" spans="1:3" x14ac:dyDescent="0.25">
      <c r="A39" s="150" t="s">
        <v>2829</v>
      </c>
      <c r="B39" s="150" t="s">
        <v>897</v>
      </c>
      <c r="C39" s="150" t="s">
        <v>2140</v>
      </c>
    </row>
    <row r="40" spans="1:3" hidden="1" x14ac:dyDescent="0.25">
      <c r="A40" s="150" t="s">
        <v>2825</v>
      </c>
      <c r="B40" s="150" t="s">
        <v>897</v>
      </c>
      <c r="C40" s="150"/>
    </row>
    <row r="41" spans="1:3" hidden="1" x14ac:dyDescent="0.25">
      <c r="A41" s="150" t="s">
        <v>2825</v>
      </c>
      <c r="B41" s="150" t="s">
        <v>897</v>
      </c>
      <c r="C41" s="150"/>
    </row>
    <row r="42" spans="1:3" hidden="1" x14ac:dyDescent="0.25">
      <c r="A42" s="150" t="s">
        <v>2825</v>
      </c>
      <c r="B42" s="150" t="s">
        <v>897</v>
      </c>
      <c r="C42" s="150"/>
    </row>
    <row r="43" spans="1:3" hidden="1" x14ac:dyDescent="0.25">
      <c r="A43" s="150" t="s">
        <v>2825</v>
      </c>
      <c r="B43" s="150" t="s">
        <v>897</v>
      </c>
      <c r="C43" s="150"/>
    </row>
    <row r="44" spans="1:3" hidden="1" x14ac:dyDescent="0.25">
      <c r="A44" s="150" t="s">
        <v>2825</v>
      </c>
      <c r="B44" s="150" t="s">
        <v>897</v>
      </c>
      <c r="C44" s="150"/>
    </row>
    <row r="45" spans="1:3" hidden="1" x14ac:dyDescent="0.25">
      <c r="A45" s="150" t="s">
        <v>2825</v>
      </c>
      <c r="B45" s="150" t="s">
        <v>897</v>
      </c>
      <c r="C45" s="150"/>
    </row>
    <row r="46" spans="1:3" hidden="1" x14ac:dyDescent="0.25">
      <c r="A46" s="150" t="s">
        <v>2825</v>
      </c>
      <c r="B46" s="150" t="s">
        <v>897</v>
      </c>
      <c r="C46" s="150"/>
    </row>
    <row r="47" spans="1:3" hidden="1" x14ac:dyDescent="0.25">
      <c r="A47" s="150" t="s">
        <v>2825</v>
      </c>
      <c r="B47" s="150" t="s">
        <v>897</v>
      </c>
      <c r="C47" s="150"/>
    </row>
    <row r="48" spans="1:3" hidden="1" x14ac:dyDescent="0.25">
      <c r="A48" s="150" t="s">
        <v>2825</v>
      </c>
      <c r="B48" s="150" t="s">
        <v>897</v>
      </c>
      <c r="C48" s="150"/>
    </row>
    <row r="49" spans="1:3" hidden="1" x14ac:dyDescent="0.25">
      <c r="A49" s="150" t="s">
        <v>2825</v>
      </c>
      <c r="B49" s="150" t="s">
        <v>897</v>
      </c>
      <c r="C49" s="150"/>
    </row>
    <row r="50" spans="1:3" hidden="1" x14ac:dyDescent="0.25">
      <c r="A50" s="150" t="s">
        <v>2825</v>
      </c>
      <c r="B50" s="150" t="s">
        <v>897</v>
      </c>
      <c r="C50" s="150"/>
    </row>
    <row r="51" spans="1:3" hidden="1" x14ac:dyDescent="0.25">
      <c r="A51" s="150" t="s">
        <v>2825</v>
      </c>
      <c r="B51" s="150" t="s">
        <v>897</v>
      </c>
      <c r="C51" s="150"/>
    </row>
    <row r="52" spans="1:3" hidden="1" x14ac:dyDescent="0.25">
      <c r="A52" s="150" t="s">
        <v>2823</v>
      </c>
      <c r="B52" s="150" t="s">
        <v>897</v>
      </c>
      <c r="C52" s="150"/>
    </row>
    <row r="53" spans="1:3" hidden="1" x14ac:dyDescent="0.25">
      <c r="A53" s="150" t="s">
        <v>2823</v>
      </c>
      <c r="B53" s="150" t="s">
        <v>897</v>
      </c>
      <c r="C53" s="150"/>
    </row>
    <row r="54" spans="1:3" hidden="1" x14ac:dyDescent="0.25">
      <c r="A54" s="150" t="s">
        <v>2823</v>
      </c>
      <c r="B54" s="150" t="s">
        <v>897</v>
      </c>
      <c r="C54" s="150"/>
    </row>
    <row r="55" spans="1:3" hidden="1" x14ac:dyDescent="0.25">
      <c r="A55" s="150" t="s">
        <v>2823</v>
      </c>
      <c r="B55" s="150" t="s">
        <v>897</v>
      </c>
      <c r="C55" s="150"/>
    </row>
    <row r="56" spans="1:3" hidden="1" x14ac:dyDescent="0.25">
      <c r="A56" s="150" t="s">
        <v>2823</v>
      </c>
      <c r="B56" s="150" t="s">
        <v>897</v>
      </c>
      <c r="C56" s="150"/>
    </row>
    <row r="57" spans="1:3" hidden="1" x14ac:dyDescent="0.25">
      <c r="A57" s="150" t="s">
        <v>2828</v>
      </c>
      <c r="B57" s="150" t="s">
        <v>897</v>
      </c>
      <c r="C57" s="150"/>
    </row>
    <row r="58" spans="1:3" hidden="1" x14ac:dyDescent="0.25">
      <c r="A58" s="150" t="s">
        <v>2828</v>
      </c>
      <c r="B58" s="150" t="s">
        <v>897</v>
      </c>
      <c r="C58" s="150"/>
    </row>
    <row r="59" spans="1:3" hidden="1" x14ac:dyDescent="0.25">
      <c r="A59" s="150" t="s">
        <v>2828</v>
      </c>
      <c r="B59" s="150" t="s">
        <v>897</v>
      </c>
      <c r="C59" s="150"/>
    </row>
    <row r="60" spans="1:3" hidden="1" x14ac:dyDescent="0.25">
      <c r="A60" s="150" t="s">
        <v>2828</v>
      </c>
      <c r="B60" s="150" t="s">
        <v>897</v>
      </c>
      <c r="C60" s="150"/>
    </row>
    <row r="61" spans="1:3" hidden="1" x14ac:dyDescent="0.25">
      <c r="A61" s="150" t="s">
        <v>2828</v>
      </c>
      <c r="B61" s="150" t="s">
        <v>897</v>
      </c>
      <c r="C61" s="150"/>
    </row>
    <row r="62" spans="1:3" hidden="1" x14ac:dyDescent="0.25">
      <c r="A62" s="150" t="s">
        <v>2828</v>
      </c>
      <c r="B62" s="150" t="s">
        <v>897</v>
      </c>
      <c r="C62" s="150"/>
    </row>
    <row r="63" spans="1:3" hidden="1" x14ac:dyDescent="0.25">
      <c r="A63" s="150" t="s">
        <v>2828</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t="30" hidden="1" x14ac:dyDescent="0.25">
      <c r="A70" s="150" t="s">
        <v>2827</v>
      </c>
      <c r="B70" s="150" t="s">
        <v>897</v>
      </c>
      <c r="C70" s="150"/>
    </row>
    <row r="71" spans="1:3" ht="30" hidden="1" x14ac:dyDescent="0.25">
      <c r="A71" s="150" t="s">
        <v>2827</v>
      </c>
      <c r="B71" s="150" t="s">
        <v>897</v>
      </c>
      <c r="C71" s="150"/>
    </row>
    <row r="72" spans="1:3" ht="30" hidden="1" x14ac:dyDescent="0.25">
      <c r="A72" s="150" t="s">
        <v>2827</v>
      </c>
      <c r="B72" s="150" t="s">
        <v>897</v>
      </c>
      <c r="C72" s="150"/>
    </row>
    <row r="73" spans="1:3" ht="30" hidden="1" x14ac:dyDescent="0.25">
      <c r="A73" s="150" t="s">
        <v>2827</v>
      </c>
      <c r="B73" s="150" t="s">
        <v>897</v>
      </c>
      <c r="C73" s="150"/>
    </row>
    <row r="74" spans="1:3" ht="30" hidden="1" x14ac:dyDescent="0.25">
      <c r="A74" s="150" t="s">
        <v>2827</v>
      </c>
      <c r="B74" s="150" t="s">
        <v>897</v>
      </c>
      <c r="C74" s="150"/>
    </row>
    <row r="75" spans="1:3" ht="30" hidden="1" x14ac:dyDescent="0.25">
      <c r="A75" s="150" t="s">
        <v>2827</v>
      </c>
      <c r="B75" s="150" t="s">
        <v>897</v>
      </c>
      <c r="C75" s="150"/>
    </row>
    <row r="76" spans="1:3" ht="30" hidden="1" x14ac:dyDescent="0.25">
      <c r="A76" s="150" t="s">
        <v>2827</v>
      </c>
      <c r="B76" s="150" t="s">
        <v>897</v>
      </c>
      <c r="C76" s="150"/>
    </row>
    <row r="77" spans="1:3" ht="30" hidden="1" x14ac:dyDescent="0.25">
      <c r="A77" s="150" t="s">
        <v>2827</v>
      </c>
      <c r="B77" s="150" t="s">
        <v>897</v>
      </c>
      <c r="C77" s="150"/>
    </row>
    <row r="78" spans="1:3" ht="30" hidden="1" x14ac:dyDescent="0.25">
      <c r="A78" s="150" t="s">
        <v>2827</v>
      </c>
      <c r="B78" s="150" t="s">
        <v>897</v>
      </c>
      <c r="C78" s="150"/>
    </row>
    <row r="79" spans="1:3" ht="30" hidden="1" x14ac:dyDescent="0.25">
      <c r="A79" s="150" t="s">
        <v>2827</v>
      </c>
      <c r="B79" s="150" t="s">
        <v>897</v>
      </c>
      <c r="C79" s="150"/>
    </row>
    <row r="80" spans="1:3" ht="30" hidden="1" x14ac:dyDescent="0.25">
      <c r="A80" s="150" t="s">
        <v>2827</v>
      </c>
      <c r="B80" s="150" t="s">
        <v>897</v>
      </c>
      <c r="C80" s="150"/>
    </row>
    <row r="81" spans="1:3" ht="30" hidden="1" x14ac:dyDescent="0.25">
      <c r="A81" s="150" t="s">
        <v>2827</v>
      </c>
      <c r="B81" s="150" t="s">
        <v>897</v>
      </c>
      <c r="C81" s="150"/>
    </row>
    <row r="82" spans="1:3" ht="30" hidden="1" x14ac:dyDescent="0.25">
      <c r="A82" s="150" t="s">
        <v>2827</v>
      </c>
      <c r="B82" s="150" t="s">
        <v>897</v>
      </c>
      <c r="C82" s="150"/>
    </row>
    <row r="83" spans="1:3" ht="30" hidden="1" x14ac:dyDescent="0.25">
      <c r="A83" s="150" t="s">
        <v>2827</v>
      </c>
      <c r="B83" s="150" t="s">
        <v>897</v>
      </c>
      <c r="C83" s="150"/>
    </row>
    <row r="84" spans="1:3" hidden="1" x14ac:dyDescent="0.25">
      <c r="A84" s="150" t="s">
        <v>2828</v>
      </c>
      <c r="B84" s="150" t="s">
        <v>897</v>
      </c>
      <c r="C84" s="150"/>
    </row>
    <row r="85" spans="1:3" hidden="1" x14ac:dyDescent="0.25">
      <c r="A85" s="150" t="s">
        <v>2828</v>
      </c>
      <c r="B85" s="150" t="s">
        <v>897</v>
      </c>
      <c r="C85" s="150"/>
    </row>
    <row r="86" spans="1:3" hidden="1" x14ac:dyDescent="0.25">
      <c r="A86" s="150" t="s">
        <v>2828</v>
      </c>
      <c r="B86" s="150" t="s">
        <v>897</v>
      </c>
      <c r="C86" s="150"/>
    </row>
    <row r="87" spans="1:3" hidden="1" x14ac:dyDescent="0.25">
      <c r="A87" s="150" t="s">
        <v>2828</v>
      </c>
      <c r="B87" s="150" t="s">
        <v>897</v>
      </c>
      <c r="C87" s="150"/>
    </row>
    <row r="88" spans="1:3" hidden="1" x14ac:dyDescent="0.25">
      <c r="A88" s="150" t="s">
        <v>2828</v>
      </c>
      <c r="B88" s="150" t="s">
        <v>897</v>
      </c>
      <c r="C88" s="150"/>
    </row>
    <row r="89" spans="1:3" hidden="1" x14ac:dyDescent="0.25">
      <c r="A89" s="150" t="s">
        <v>2828</v>
      </c>
      <c r="B89" s="150" t="s">
        <v>897</v>
      </c>
      <c r="C89" s="150"/>
    </row>
    <row r="90" spans="1:3" hidden="1" x14ac:dyDescent="0.25">
      <c r="A90" s="150" t="s">
        <v>2828</v>
      </c>
      <c r="B90" s="150" t="s">
        <v>897</v>
      </c>
      <c r="C90" s="150"/>
    </row>
    <row r="91" spans="1:3" hidden="1" x14ac:dyDescent="0.25">
      <c r="A91" s="150" t="s">
        <v>2828</v>
      </c>
      <c r="B91" s="150" t="s">
        <v>897</v>
      </c>
      <c r="C91" s="150"/>
    </row>
    <row r="92" spans="1:3" hidden="1" x14ac:dyDescent="0.25">
      <c r="A92" s="150" t="s">
        <v>2824</v>
      </c>
      <c r="B92" s="150" t="s">
        <v>897</v>
      </c>
      <c r="C92" s="150"/>
    </row>
    <row r="93" spans="1:3" hidden="1" x14ac:dyDescent="0.25">
      <c r="A93" s="150" t="s">
        <v>2824</v>
      </c>
      <c r="B93" s="150" t="s">
        <v>897</v>
      </c>
      <c r="C93" s="150"/>
    </row>
    <row r="94" spans="1:3" hidden="1" x14ac:dyDescent="0.25">
      <c r="A94" s="150" t="s">
        <v>2826</v>
      </c>
      <c r="B94" s="150" t="s">
        <v>897</v>
      </c>
      <c r="C94" s="150"/>
    </row>
    <row r="95" spans="1:3" hidden="1" x14ac:dyDescent="0.25">
      <c r="A95" s="150" t="s">
        <v>2826</v>
      </c>
      <c r="B95" s="150" t="s">
        <v>897</v>
      </c>
      <c r="C95" s="150"/>
    </row>
    <row r="96" spans="1:3" hidden="1" x14ac:dyDescent="0.25">
      <c r="A96" s="150" t="s">
        <v>2826</v>
      </c>
      <c r="B96" s="150" t="s">
        <v>897</v>
      </c>
      <c r="C96" s="150"/>
    </row>
    <row r="97" spans="1:3" hidden="1" x14ac:dyDescent="0.25">
      <c r="A97" s="150" t="s">
        <v>2826</v>
      </c>
      <c r="B97" s="150" t="s">
        <v>897</v>
      </c>
      <c r="C97" s="150"/>
    </row>
    <row r="98" spans="1:3" hidden="1" x14ac:dyDescent="0.25">
      <c r="A98" s="150" t="s">
        <v>2826</v>
      </c>
      <c r="B98" s="150" t="s">
        <v>897</v>
      </c>
      <c r="C98" s="150"/>
    </row>
    <row r="99" spans="1:3" hidden="1" x14ac:dyDescent="0.25">
      <c r="A99" s="150" t="s">
        <v>2825</v>
      </c>
      <c r="B99" s="150" t="s">
        <v>897</v>
      </c>
      <c r="C99" s="150"/>
    </row>
    <row r="100" spans="1:3" hidden="1" x14ac:dyDescent="0.25">
      <c r="A100" s="150" t="s">
        <v>2825</v>
      </c>
      <c r="B100" s="150" t="s">
        <v>897</v>
      </c>
      <c r="C100" s="150"/>
    </row>
    <row r="101" spans="1:3" hidden="1" x14ac:dyDescent="0.25">
      <c r="A101" s="150" t="s">
        <v>2825</v>
      </c>
      <c r="B101" s="150" t="s">
        <v>897</v>
      </c>
      <c r="C101" s="150"/>
    </row>
    <row r="102" spans="1:3" hidden="1" x14ac:dyDescent="0.25">
      <c r="A102" s="150" t="s">
        <v>2826</v>
      </c>
      <c r="B102" s="150" t="s">
        <v>897</v>
      </c>
      <c r="C102" s="150"/>
    </row>
    <row r="103" spans="1:3" hidden="1" x14ac:dyDescent="0.25">
      <c r="A103" s="150" t="s">
        <v>2826</v>
      </c>
      <c r="B103" s="150" t="s">
        <v>897</v>
      </c>
      <c r="C103" s="150"/>
    </row>
    <row r="104" spans="1:3" hidden="1" x14ac:dyDescent="0.25">
      <c r="A104" s="150" t="s">
        <v>2829</v>
      </c>
      <c r="B104" s="150" t="s">
        <v>897</v>
      </c>
      <c r="C104" s="150"/>
    </row>
    <row r="105" spans="1:3" hidden="1" x14ac:dyDescent="0.25">
      <c r="A105" s="150" t="s">
        <v>2829</v>
      </c>
      <c r="B105" s="150" t="s">
        <v>897</v>
      </c>
      <c r="C105" s="150"/>
    </row>
    <row r="106" spans="1:3" hidden="1" x14ac:dyDescent="0.25">
      <c r="A106" s="150" t="s">
        <v>2829</v>
      </c>
      <c r="B106" s="150" t="s">
        <v>897</v>
      </c>
      <c r="C106" s="150"/>
    </row>
    <row r="107" spans="1:3" hidden="1" x14ac:dyDescent="0.25">
      <c r="A107" s="150" t="s">
        <v>2829</v>
      </c>
      <c r="B107" s="150" t="s">
        <v>897</v>
      </c>
      <c r="C107" s="150"/>
    </row>
    <row r="108" spans="1:3" hidden="1" x14ac:dyDescent="0.25">
      <c r="A108" s="150" t="s">
        <v>2829</v>
      </c>
      <c r="B108" s="150" t="s">
        <v>897</v>
      </c>
      <c r="C108" s="150"/>
    </row>
    <row r="109" spans="1:3" hidden="1" x14ac:dyDescent="0.25">
      <c r="A109" s="150" t="s">
        <v>2829</v>
      </c>
      <c r="B109" s="150" t="s">
        <v>897</v>
      </c>
      <c r="C109" s="150"/>
    </row>
    <row r="110" spans="1:3" hidden="1" x14ac:dyDescent="0.25">
      <c r="A110" s="150" t="s">
        <v>2829</v>
      </c>
      <c r="B110" s="150" t="s">
        <v>897</v>
      </c>
      <c r="C110" s="150"/>
    </row>
    <row r="111" spans="1:3" hidden="1" x14ac:dyDescent="0.25">
      <c r="A111" s="150" t="s">
        <v>2829</v>
      </c>
      <c r="B111" s="150" t="s">
        <v>897</v>
      </c>
      <c r="C111" s="150"/>
    </row>
    <row r="112" spans="1:3" hidden="1" x14ac:dyDescent="0.25">
      <c r="A112" s="150" t="s">
        <v>2829</v>
      </c>
      <c r="B112" s="150" t="s">
        <v>897</v>
      </c>
      <c r="C112" s="150"/>
    </row>
    <row r="113" spans="1:3" hidden="1" x14ac:dyDescent="0.25">
      <c r="A113" s="150" t="s">
        <v>2829</v>
      </c>
      <c r="B113" s="150" t="s">
        <v>897</v>
      </c>
      <c r="C113" s="150"/>
    </row>
    <row r="114" spans="1:3" hidden="1" x14ac:dyDescent="0.25">
      <c r="A114" s="150" t="s">
        <v>2829</v>
      </c>
      <c r="B114" s="150" t="s">
        <v>897</v>
      </c>
      <c r="C114" s="150"/>
    </row>
    <row r="115" spans="1:3" hidden="1" x14ac:dyDescent="0.25">
      <c r="A115" s="150" t="s">
        <v>2829</v>
      </c>
      <c r="B115" s="150" t="s">
        <v>897</v>
      </c>
      <c r="C115" s="150"/>
    </row>
    <row r="116" spans="1:3" hidden="1" x14ac:dyDescent="0.25">
      <c r="A116" s="150" t="s">
        <v>2829</v>
      </c>
      <c r="B116" s="150" t="s">
        <v>897</v>
      </c>
      <c r="C116" s="150"/>
    </row>
    <row r="117" spans="1:3" hidden="1" x14ac:dyDescent="0.25">
      <c r="A117" s="150" t="s">
        <v>2829</v>
      </c>
      <c r="B117" s="150" t="s">
        <v>897</v>
      </c>
      <c r="C117" s="150"/>
    </row>
    <row r="118" spans="1:3" hidden="1" x14ac:dyDescent="0.25">
      <c r="A118" s="150" t="s">
        <v>2829</v>
      </c>
      <c r="B118" s="150" t="s">
        <v>897</v>
      </c>
      <c r="C118" s="150"/>
    </row>
    <row r="119" spans="1:3" hidden="1" x14ac:dyDescent="0.25">
      <c r="A119" s="150" t="s">
        <v>2829</v>
      </c>
      <c r="B119" s="150" t="s">
        <v>897</v>
      </c>
      <c r="C119" s="150"/>
    </row>
    <row r="120" spans="1:3" hidden="1" x14ac:dyDescent="0.25">
      <c r="A120" s="150" t="s">
        <v>2829</v>
      </c>
      <c r="B120" s="150" t="s">
        <v>897</v>
      </c>
      <c r="C120" s="150"/>
    </row>
    <row r="121" spans="1:3" hidden="1" x14ac:dyDescent="0.25">
      <c r="A121" s="150" t="s">
        <v>2829</v>
      </c>
      <c r="B121" s="150" t="s">
        <v>897</v>
      </c>
      <c r="C121" s="150"/>
    </row>
    <row r="122" spans="1:3" hidden="1" x14ac:dyDescent="0.25">
      <c r="A122" s="150" t="s">
        <v>2829</v>
      </c>
      <c r="B122" s="150" t="s">
        <v>897</v>
      </c>
      <c r="C122" s="150"/>
    </row>
    <row r="123" spans="1:3" hidden="1" x14ac:dyDescent="0.25">
      <c r="A123" s="150" t="s">
        <v>2829</v>
      </c>
      <c r="B123" s="150" t="s">
        <v>897</v>
      </c>
      <c r="C123" s="150"/>
    </row>
    <row r="124" spans="1:3" hidden="1" x14ac:dyDescent="0.25">
      <c r="A124" s="150" t="s">
        <v>2829</v>
      </c>
      <c r="B124" s="150" t="s">
        <v>897</v>
      </c>
      <c r="C124" s="150"/>
    </row>
    <row r="125" spans="1:3" hidden="1" x14ac:dyDescent="0.25">
      <c r="A125" s="150" t="s">
        <v>2829</v>
      </c>
      <c r="B125" s="150" t="s">
        <v>897</v>
      </c>
      <c r="C125" s="150"/>
    </row>
    <row r="126" spans="1:3" hidden="1" x14ac:dyDescent="0.25">
      <c r="A126" s="150" t="s">
        <v>2829</v>
      </c>
      <c r="B126" s="150" t="s">
        <v>897</v>
      </c>
      <c r="C126" s="150"/>
    </row>
    <row r="127" spans="1:3" hidden="1" x14ac:dyDescent="0.25">
      <c r="A127" s="150" t="s">
        <v>2829</v>
      </c>
      <c r="B127" s="150" t="s">
        <v>897</v>
      </c>
      <c r="C127" s="150"/>
    </row>
    <row r="128" spans="1:3" hidden="1" x14ac:dyDescent="0.25">
      <c r="A128" s="150" t="s">
        <v>2829</v>
      </c>
      <c r="B128" s="150" t="s">
        <v>897</v>
      </c>
      <c r="C128" s="150"/>
    </row>
    <row r="129" spans="1:3" hidden="1" x14ac:dyDescent="0.25">
      <c r="A129" s="150" t="s">
        <v>2829</v>
      </c>
      <c r="B129" s="150" t="s">
        <v>897</v>
      </c>
      <c r="C129" s="150"/>
    </row>
    <row r="130" spans="1:3" hidden="1" x14ac:dyDescent="0.25">
      <c r="A130" s="150" t="s">
        <v>2829</v>
      </c>
      <c r="B130" s="150" t="s">
        <v>897</v>
      </c>
      <c r="C130" s="150"/>
    </row>
    <row r="131" spans="1:3" hidden="1" x14ac:dyDescent="0.25">
      <c r="A131" s="150" t="s">
        <v>2829</v>
      </c>
      <c r="B131" s="150" t="s">
        <v>897</v>
      </c>
      <c r="C131" s="150"/>
    </row>
    <row r="132" spans="1:3" hidden="1" x14ac:dyDescent="0.25">
      <c r="A132" s="150" t="s">
        <v>2829</v>
      </c>
      <c r="B132" s="150" t="s">
        <v>897</v>
      </c>
      <c r="C132" s="150"/>
    </row>
    <row r="133" spans="1:3" hidden="1" x14ac:dyDescent="0.25">
      <c r="A133" s="150" t="s">
        <v>2829</v>
      </c>
      <c r="B133" s="150" t="s">
        <v>897</v>
      </c>
      <c r="C133" s="150"/>
    </row>
    <row r="134" spans="1:3" hidden="1" x14ac:dyDescent="0.25">
      <c r="A134" s="150" t="s">
        <v>2829</v>
      </c>
      <c r="B134" s="150" t="s">
        <v>897</v>
      </c>
      <c r="C134" s="150"/>
    </row>
    <row r="135" spans="1:3" hidden="1" x14ac:dyDescent="0.25">
      <c r="A135" s="150" t="s">
        <v>2824</v>
      </c>
      <c r="B135" s="150" t="s">
        <v>897</v>
      </c>
      <c r="C135" s="150"/>
    </row>
    <row r="136" spans="1:3" hidden="1" x14ac:dyDescent="0.25">
      <c r="A136" s="150" t="s">
        <v>2824</v>
      </c>
      <c r="B136" s="150" t="s">
        <v>897</v>
      </c>
      <c r="C136" s="150"/>
    </row>
    <row r="137" spans="1:3" hidden="1" x14ac:dyDescent="0.25">
      <c r="A137" s="150" t="s">
        <v>2824</v>
      </c>
      <c r="B137" s="150" t="s">
        <v>897</v>
      </c>
      <c r="C137" s="150"/>
    </row>
    <row r="138" spans="1:3" hidden="1" x14ac:dyDescent="0.25">
      <c r="A138" s="150" t="s">
        <v>2824</v>
      </c>
      <c r="B138" s="150" t="s">
        <v>897</v>
      </c>
      <c r="C138" s="150"/>
    </row>
    <row r="139" spans="1:3" hidden="1" x14ac:dyDescent="0.25">
      <c r="A139" s="150" t="s">
        <v>2824</v>
      </c>
      <c r="B139" s="150" t="s">
        <v>897</v>
      </c>
      <c r="C139" s="150"/>
    </row>
    <row r="140" spans="1:3" hidden="1" x14ac:dyDescent="0.25">
      <c r="A140" s="150" t="s">
        <v>2824</v>
      </c>
      <c r="B140" s="150" t="s">
        <v>897</v>
      </c>
      <c r="C140" s="150"/>
    </row>
    <row r="141" spans="1:3" hidden="1" x14ac:dyDescent="0.25">
      <c r="A141" s="150" t="s">
        <v>2824</v>
      </c>
      <c r="B141" s="150" t="s">
        <v>897</v>
      </c>
      <c r="C141" s="150"/>
    </row>
    <row r="142" spans="1:3" hidden="1" x14ac:dyDescent="0.25">
      <c r="A142" s="150" t="s">
        <v>2824</v>
      </c>
      <c r="B142" s="150" t="s">
        <v>897</v>
      </c>
      <c r="C142" s="150"/>
    </row>
    <row r="143" spans="1:3" hidden="1" x14ac:dyDescent="0.25">
      <c r="A143" s="150" t="s">
        <v>2824</v>
      </c>
      <c r="B143" s="150" t="s">
        <v>897</v>
      </c>
      <c r="C143" s="150"/>
    </row>
    <row r="144" spans="1:3" hidden="1" x14ac:dyDescent="0.25">
      <c r="A144" s="150" t="s">
        <v>2824</v>
      </c>
      <c r="B144" s="150" t="s">
        <v>897</v>
      </c>
      <c r="C144" s="150"/>
    </row>
    <row r="145" spans="1:3" hidden="1" x14ac:dyDescent="0.25">
      <c r="A145" s="150" t="s">
        <v>2824</v>
      </c>
      <c r="B145" s="150" t="s">
        <v>897</v>
      </c>
      <c r="C145" s="150"/>
    </row>
    <row r="146" spans="1:3" ht="30" hidden="1" x14ac:dyDescent="0.25">
      <c r="A146" s="150" t="s">
        <v>2827</v>
      </c>
      <c r="B146" s="150" t="s">
        <v>897</v>
      </c>
      <c r="C146" s="150"/>
    </row>
    <row r="147" spans="1:3" ht="30" hidden="1" x14ac:dyDescent="0.25">
      <c r="A147" s="150" t="s">
        <v>2827</v>
      </c>
      <c r="B147" s="150" t="s">
        <v>897</v>
      </c>
      <c r="C147" s="150"/>
    </row>
    <row r="148" spans="1:3" ht="30" hidden="1" x14ac:dyDescent="0.25">
      <c r="A148" s="150" t="s">
        <v>2827</v>
      </c>
      <c r="B148" s="150" t="s">
        <v>897</v>
      </c>
      <c r="C148" s="150"/>
    </row>
    <row r="149" spans="1:3" hidden="1" x14ac:dyDescent="0.25">
      <c r="A149" s="150" t="s">
        <v>2825</v>
      </c>
      <c r="B149" s="150" t="s">
        <v>897</v>
      </c>
      <c r="C149" s="150"/>
    </row>
    <row r="150" spans="1:3" hidden="1" x14ac:dyDescent="0.25">
      <c r="A150" s="150" t="s">
        <v>2825</v>
      </c>
      <c r="B150" s="150" t="s">
        <v>897</v>
      </c>
      <c r="C150" s="150"/>
    </row>
    <row r="151" spans="1:3" hidden="1" x14ac:dyDescent="0.25">
      <c r="A151" s="150" t="s">
        <v>2825</v>
      </c>
      <c r="B151" s="150" t="s">
        <v>897</v>
      </c>
      <c r="C151" s="150"/>
    </row>
    <row r="152" spans="1:3" hidden="1" x14ac:dyDescent="0.25">
      <c r="A152" s="150" t="s">
        <v>2825</v>
      </c>
      <c r="B152" s="150" t="s">
        <v>897</v>
      </c>
      <c r="C152" s="150"/>
    </row>
    <row r="153" spans="1:3" hidden="1" x14ac:dyDescent="0.25">
      <c r="A153" s="150" t="s">
        <v>2825</v>
      </c>
      <c r="B153" s="150" t="s">
        <v>897</v>
      </c>
      <c r="C153" s="150"/>
    </row>
    <row r="154" spans="1:3" hidden="1" x14ac:dyDescent="0.25">
      <c r="A154" s="150" t="s">
        <v>2825</v>
      </c>
      <c r="B154" s="150" t="s">
        <v>897</v>
      </c>
      <c r="C154" s="150"/>
    </row>
    <row r="155" spans="1:3" ht="30" hidden="1" x14ac:dyDescent="0.25">
      <c r="A155" s="150" t="s">
        <v>2827</v>
      </c>
      <c r="B155" s="150" t="s">
        <v>897</v>
      </c>
      <c r="C155" s="150"/>
    </row>
    <row r="156" spans="1:3" x14ac:dyDescent="0.25">
      <c r="A156" s="150" t="s">
        <v>2825</v>
      </c>
      <c r="B156" s="150" t="s">
        <v>899</v>
      </c>
      <c r="C156" s="150" t="s">
        <v>2089</v>
      </c>
    </row>
    <row r="157" spans="1:3" x14ac:dyDescent="0.25">
      <c r="A157" s="150" t="s">
        <v>2823</v>
      </c>
      <c r="B157" s="150" t="s">
        <v>899</v>
      </c>
      <c r="C157" s="150" t="s">
        <v>901</v>
      </c>
    </row>
    <row r="158" spans="1:3" x14ac:dyDescent="0.25">
      <c r="A158" s="150" t="s">
        <v>2823</v>
      </c>
      <c r="B158" s="150" t="s">
        <v>899</v>
      </c>
      <c r="C158" s="150" t="s">
        <v>2092</v>
      </c>
    </row>
    <row r="159" spans="1:3" x14ac:dyDescent="0.25">
      <c r="A159" s="150" t="s">
        <v>2823</v>
      </c>
      <c r="B159" s="150" t="s">
        <v>899</v>
      </c>
      <c r="C159" s="150" t="s">
        <v>2074</v>
      </c>
    </row>
    <row r="160" spans="1:3" x14ac:dyDescent="0.25">
      <c r="A160" s="150" t="s">
        <v>2823</v>
      </c>
      <c r="B160" s="150" t="s">
        <v>899</v>
      </c>
      <c r="C160" s="150" t="s">
        <v>2088</v>
      </c>
    </row>
    <row r="161" spans="1:3" x14ac:dyDescent="0.25">
      <c r="A161" s="150" t="s">
        <v>2828</v>
      </c>
      <c r="B161" s="150" t="s">
        <v>899</v>
      </c>
      <c r="C161" s="150" t="s">
        <v>2137</v>
      </c>
    </row>
    <row r="162" spans="1:3" x14ac:dyDescent="0.25">
      <c r="A162" s="150" t="s">
        <v>2828</v>
      </c>
      <c r="B162" s="150" t="s">
        <v>899</v>
      </c>
      <c r="C162" s="150" t="s">
        <v>2155</v>
      </c>
    </row>
    <row r="163" spans="1:3" x14ac:dyDescent="0.25">
      <c r="A163" s="150" t="s">
        <v>2828</v>
      </c>
      <c r="B163" s="150" t="s">
        <v>899</v>
      </c>
      <c r="C163" s="150" t="s">
        <v>2129</v>
      </c>
    </row>
    <row r="164" spans="1:3" x14ac:dyDescent="0.25">
      <c r="A164" s="150" t="s">
        <v>2828</v>
      </c>
      <c r="B164" s="150" t="s">
        <v>899</v>
      </c>
      <c r="C164" t="s">
        <v>801</v>
      </c>
    </row>
    <row r="165" spans="1:3" x14ac:dyDescent="0.25">
      <c r="A165" s="150" t="s">
        <v>2828</v>
      </c>
      <c r="B165" s="150" t="s">
        <v>899</v>
      </c>
      <c r="C165" s="150" t="s">
        <v>2044</v>
      </c>
    </row>
    <row r="166" spans="1:3" ht="30" x14ac:dyDescent="0.25">
      <c r="A166" s="150" t="s">
        <v>2828</v>
      </c>
      <c r="B166" s="150" t="s">
        <v>899</v>
      </c>
      <c r="C166" s="150" t="s">
        <v>3375</v>
      </c>
    </row>
    <row r="167" spans="1:3" ht="30" x14ac:dyDescent="0.25">
      <c r="A167" s="150" t="s">
        <v>2828</v>
      </c>
      <c r="B167" s="150" t="s">
        <v>899</v>
      </c>
      <c r="C167" s="150" t="s">
        <v>2095</v>
      </c>
    </row>
    <row r="168" spans="1:3" ht="30" x14ac:dyDescent="0.25">
      <c r="A168" s="150" t="s">
        <v>2827</v>
      </c>
      <c r="B168" s="150" t="s">
        <v>899</v>
      </c>
      <c r="C168" s="150" t="s">
        <v>2087</v>
      </c>
    </row>
    <row r="169" spans="1:3" ht="30" x14ac:dyDescent="0.25">
      <c r="A169" s="150" t="s">
        <v>2827</v>
      </c>
      <c r="B169" s="150" t="s">
        <v>899</v>
      </c>
      <c r="C169" s="150" t="s">
        <v>2091</v>
      </c>
    </row>
    <row r="170" spans="1:3" x14ac:dyDescent="0.25">
      <c r="A170" s="150" t="s">
        <v>2824</v>
      </c>
      <c r="B170" s="150" t="s">
        <v>899</v>
      </c>
      <c r="C170" s="150" t="s">
        <v>2080</v>
      </c>
    </row>
    <row r="171" spans="1:3" x14ac:dyDescent="0.25">
      <c r="A171" s="150" t="s">
        <v>2824</v>
      </c>
      <c r="B171" s="150" t="s">
        <v>899</v>
      </c>
      <c r="C171" s="150" t="s">
        <v>2125</v>
      </c>
    </row>
    <row r="172" spans="1:3" x14ac:dyDescent="0.25">
      <c r="A172" s="150" t="s">
        <v>2824</v>
      </c>
      <c r="B172" s="150" t="s">
        <v>899</v>
      </c>
      <c r="C172" s="150" t="s">
        <v>2123</v>
      </c>
    </row>
    <row r="173" spans="1:3" x14ac:dyDescent="0.25">
      <c r="A173" s="150" t="s">
        <v>2824</v>
      </c>
      <c r="B173" s="150" t="s">
        <v>899</v>
      </c>
      <c r="C173" s="150" t="s">
        <v>2114</v>
      </c>
    </row>
    <row r="174" spans="1:3" ht="30" x14ac:dyDescent="0.25">
      <c r="A174" s="150" t="s">
        <v>2826</v>
      </c>
      <c r="B174" s="150" t="s">
        <v>899</v>
      </c>
      <c r="C174" s="150" t="s">
        <v>2154</v>
      </c>
    </row>
    <row r="175" spans="1:3" x14ac:dyDescent="0.25">
      <c r="A175" s="150" t="s">
        <v>2826</v>
      </c>
      <c r="B175" s="150" t="s">
        <v>899</v>
      </c>
      <c r="C175" s="153" t="s">
        <v>2153</v>
      </c>
    </row>
    <row r="176" spans="1:3" x14ac:dyDescent="0.25">
      <c r="A176" s="150" t="s">
        <v>2826</v>
      </c>
      <c r="B176" s="150" t="s">
        <v>899</v>
      </c>
      <c r="C176" s="150" t="s">
        <v>2141</v>
      </c>
    </row>
    <row r="177" spans="1:3" x14ac:dyDescent="0.25">
      <c r="A177" s="150" t="s">
        <v>2826</v>
      </c>
      <c r="B177" s="150" t="s">
        <v>899</v>
      </c>
      <c r="C177" s="150" t="s">
        <v>2103</v>
      </c>
    </row>
    <row r="178" spans="1:3" x14ac:dyDescent="0.25">
      <c r="A178" s="150" t="s">
        <v>2826</v>
      </c>
      <c r="B178" s="150" t="s">
        <v>899</v>
      </c>
      <c r="C178" s="150" t="s">
        <v>2000</v>
      </c>
    </row>
    <row r="179" spans="1:3" x14ac:dyDescent="0.25">
      <c r="A179" s="150" t="s">
        <v>2829</v>
      </c>
      <c r="B179" s="150" t="s">
        <v>899</v>
      </c>
      <c r="C179" s="150" t="s">
        <v>2130</v>
      </c>
    </row>
    <row r="180" spans="1:3" x14ac:dyDescent="0.25">
      <c r="A180" s="150" t="s">
        <v>2829</v>
      </c>
      <c r="B180" s="150" t="s">
        <v>899</v>
      </c>
      <c r="C180" s="150" t="s">
        <v>2152</v>
      </c>
    </row>
    <row r="181" spans="1:3" x14ac:dyDescent="0.25">
      <c r="A181" s="150" t="s">
        <v>2829</v>
      </c>
      <c r="B181" s="150" t="s">
        <v>899</v>
      </c>
      <c r="C181" s="150" t="s">
        <v>2139</v>
      </c>
    </row>
    <row r="182" spans="1:3" x14ac:dyDescent="0.25">
      <c r="A182" s="150" t="s">
        <v>2829</v>
      </c>
      <c r="B182" s="150" t="s">
        <v>899</v>
      </c>
      <c r="C182" s="150" t="s">
        <v>2112</v>
      </c>
    </row>
    <row r="183" spans="1:3" hidden="1" x14ac:dyDescent="0.25">
      <c r="A183" s="150" t="s">
        <v>2828</v>
      </c>
      <c r="B183" s="150" t="s">
        <v>899</v>
      </c>
      <c r="C183" s="150"/>
    </row>
    <row r="184" spans="1:3" x14ac:dyDescent="0.25">
      <c r="A184" s="150" t="s">
        <v>2825</v>
      </c>
      <c r="B184" s="150" t="s">
        <v>898</v>
      </c>
      <c r="C184" s="150" t="s">
        <v>2076</v>
      </c>
    </row>
    <row r="185" spans="1:3" x14ac:dyDescent="0.25">
      <c r="A185" s="150" t="s">
        <v>2825</v>
      </c>
      <c r="B185" s="150" t="s">
        <v>898</v>
      </c>
      <c r="C185" s="22" t="s">
        <v>1986</v>
      </c>
    </row>
    <row r="186" spans="1:3" ht="45" x14ac:dyDescent="0.25">
      <c r="A186" s="150" t="s">
        <v>2825</v>
      </c>
      <c r="B186" s="150" t="s">
        <v>898</v>
      </c>
      <c r="C186" s="150" t="s">
        <v>3202</v>
      </c>
    </row>
    <row r="187" spans="1:3" x14ac:dyDescent="0.25">
      <c r="A187" s="150" t="s">
        <v>2825</v>
      </c>
      <c r="B187" s="150" t="s">
        <v>898</v>
      </c>
      <c r="C187" t="s">
        <v>2046</v>
      </c>
    </row>
    <row r="188" spans="1:3" x14ac:dyDescent="0.25">
      <c r="A188" s="150" t="s">
        <v>2825</v>
      </c>
      <c r="B188" s="150" t="s">
        <v>898</v>
      </c>
      <c r="C188" s="150" t="s">
        <v>2102</v>
      </c>
    </row>
    <row r="189" spans="1:3" x14ac:dyDescent="0.25">
      <c r="A189" s="150" t="s">
        <v>2825</v>
      </c>
      <c r="B189" s="150" t="s">
        <v>898</v>
      </c>
      <c r="C189" s="150" t="s">
        <v>1987</v>
      </c>
    </row>
    <row r="190" spans="1:3" x14ac:dyDescent="0.25">
      <c r="A190" s="150" t="s">
        <v>2825</v>
      </c>
      <c r="B190" s="150" t="s">
        <v>898</v>
      </c>
      <c r="C190" s="150" t="s">
        <v>2142</v>
      </c>
    </row>
    <row r="191" spans="1:3" x14ac:dyDescent="0.25">
      <c r="A191" s="150" t="s">
        <v>2825</v>
      </c>
      <c r="B191" s="150" t="s">
        <v>898</v>
      </c>
      <c r="C191" s="150" t="s">
        <v>1000</v>
      </c>
    </row>
    <row r="192" spans="1:3" x14ac:dyDescent="0.25">
      <c r="A192" s="150" t="s">
        <v>2825</v>
      </c>
      <c r="B192" s="150" t="s">
        <v>898</v>
      </c>
      <c r="C192" s="150" t="s">
        <v>1000</v>
      </c>
    </row>
    <row r="193" spans="1:3" ht="45" x14ac:dyDescent="0.25">
      <c r="A193" s="150" t="s">
        <v>2825</v>
      </c>
      <c r="B193" s="150" t="s">
        <v>898</v>
      </c>
      <c r="C193" s="150" t="s">
        <v>3376</v>
      </c>
    </row>
    <row r="194" spans="1:3" x14ac:dyDescent="0.25">
      <c r="A194" s="150" t="s">
        <v>2825</v>
      </c>
      <c r="B194" s="150" t="s">
        <v>898</v>
      </c>
      <c r="C194" s="153" t="s">
        <v>2953</v>
      </c>
    </row>
    <row r="195" spans="1:3" ht="45" x14ac:dyDescent="0.25">
      <c r="A195" s="150" t="s">
        <v>2825</v>
      </c>
      <c r="B195" s="150" t="s">
        <v>898</v>
      </c>
      <c r="C195" s="150" t="s">
        <v>2081</v>
      </c>
    </row>
    <row r="196" spans="1:3" x14ac:dyDescent="0.25">
      <c r="A196" s="150" t="s">
        <v>2825</v>
      </c>
      <c r="B196" s="150" t="s">
        <v>898</v>
      </c>
      <c r="C196" s="150" t="s">
        <v>2127</v>
      </c>
    </row>
    <row r="197" spans="1:3" x14ac:dyDescent="0.25">
      <c r="A197" s="150" t="s">
        <v>2825</v>
      </c>
      <c r="B197" s="150" t="s">
        <v>898</v>
      </c>
      <c r="C197" s="150" t="s">
        <v>1979</v>
      </c>
    </row>
    <row r="198" spans="1:3" x14ac:dyDescent="0.25">
      <c r="A198" s="150" t="s">
        <v>2823</v>
      </c>
      <c r="B198" s="150" t="s">
        <v>898</v>
      </c>
      <c r="C198" s="150" t="s">
        <v>2079</v>
      </c>
    </row>
    <row r="199" spans="1:3" x14ac:dyDescent="0.25">
      <c r="A199" s="150" t="s">
        <v>2823</v>
      </c>
      <c r="B199" s="150" t="s">
        <v>898</v>
      </c>
      <c r="C199" s="150" t="s">
        <v>2076</v>
      </c>
    </row>
    <row r="200" spans="1:3" x14ac:dyDescent="0.25">
      <c r="A200" s="150" t="s">
        <v>2828</v>
      </c>
      <c r="B200" s="150" t="s">
        <v>898</v>
      </c>
      <c r="C200" s="150" t="s">
        <v>3297</v>
      </c>
    </row>
    <row r="201" spans="1:3" x14ac:dyDescent="0.25">
      <c r="A201" s="150" t="s">
        <v>2828</v>
      </c>
      <c r="B201" s="150" t="s">
        <v>898</v>
      </c>
      <c r="C201" s="150" t="s">
        <v>2099</v>
      </c>
    </row>
    <row r="202" spans="1:3" x14ac:dyDescent="0.25">
      <c r="A202" s="150" t="s">
        <v>2828</v>
      </c>
      <c r="B202" s="150" t="s">
        <v>898</v>
      </c>
      <c r="C202" s="150" t="s">
        <v>2138</v>
      </c>
    </row>
    <row r="203" spans="1:3" x14ac:dyDescent="0.25">
      <c r="A203" s="150" t="s">
        <v>2828</v>
      </c>
      <c r="B203" s="150" t="s">
        <v>898</v>
      </c>
      <c r="C203" s="150" t="s">
        <v>3298</v>
      </c>
    </row>
    <row r="204" spans="1:3" ht="30" x14ac:dyDescent="0.25">
      <c r="A204" s="150" t="s">
        <v>2827</v>
      </c>
      <c r="B204" s="150" t="s">
        <v>898</v>
      </c>
      <c r="C204" s="150" t="s">
        <v>2082</v>
      </c>
    </row>
    <row r="205" spans="1:3" ht="30" x14ac:dyDescent="0.25">
      <c r="A205" s="150" t="s">
        <v>2827</v>
      </c>
      <c r="B205" s="150" t="s">
        <v>898</v>
      </c>
      <c r="C205" s="150" t="s">
        <v>3299</v>
      </c>
    </row>
    <row r="206" spans="1:3" ht="30" x14ac:dyDescent="0.25">
      <c r="A206" s="150" t="s">
        <v>2827</v>
      </c>
      <c r="B206" s="150" t="s">
        <v>898</v>
      </c>
      <c r="C206" s="150" t="s">
        <v>2151</v>
      </c>
    </row>
    <row r="207" spans="1:3" ht="30" x14ac:dyDescent="0.25">
      <c r="A207" s="150" t="s">
        <v>2827</v>
      </c>
      <c r="B207" s="150" t="s">
        <v>898</v>
      </c>
      <c r="C207" s="150" t="s">
        <v>2078</v>
      </c>
    </row>
    <row r="208" spans="1:3" ht="30" x14ac:dyDescent="0.25">
      <c r="A208" s="150" t="s">
        <v>2827</v>
      </c>
      <c r="B208" s="150" t="s">
        <v>898</v>
      </c>
      <c r="C208" s="150" t="s">
        <v>2098</v>
      </c>
    </row>
    <row r="209" spans="1:3" ht="30" x14ac:dyDescent="0.25">
      <c r="A209" s="150" t="s">
        <v>2827</v>
      </c>
      <c r="B209" s="150" t="s">
        <v>898</v>
      </c>
      <c r="C209" s="150" t="s">
        <v>2149</v>
      </c>
    </row>
    <row r="210" spans="1:3" ht="30" x14ac:dyDescent="0.25">
      <c r="A210" s="150" t="s">
        <v>2827</v>
      </c>
      <c r="B210" s="150" t="s">
        <v>898</v>
      </c>
      <c r="C210" s="150" t="s">
        <v>2161</v>
      </c>
    </row>
    <row r="211" spans="1:3" ht="30" x14ac:dyDescent="0.25">
      <c r="A211" s="150" t="s">
        <v>2827</v>
      </c>
      <c r="B211" s="150" t="s">
        <v>898</v>
      </c>
      <c r="C211" s="150" t="s">
        <v>2144</v>
      </c>
    </row>
    <row r="212" spans="1:3" ht="30" x14ac:dyDescent="0.25">
      <c r="A212" s="150" t="s">
        <v>2827</v>
      </c>
      <c r="B212" s="150" t="s">
        <v>898</v>
      </c>
      <c r="C212" s="150" t="s">
        <v>2131</v>
      </c>
    </row>
    <row r="213" spans="1:3" ht="30" x14ac:dyDescent="0.25">
      <c r="A213" s="150" t="s">
        <v>2827</v>
      </c>
      <c r="B213" s="150" t="s">
        <v>898</v>
      </c>
      <c r="C213" s="150" t="s">
        <v>2085</v>
      </c>
    </row>
    <row r="214" spans="1:3" ht="30" x14ac:dyDescent="0.25">
      <c r="A214" s="150" t="s">
        <v>2827</v>
      </c>
      <c r="B214" s="150" t="s">
        <v>898</v>
      </c>
      <c r="C214" s="150" t="s">
        <v>2954</v>
      </c>
    </row>
    <row r="215" spans="1:3" x14ac:dyDescent="0.25">
      <c r="A215" s="150" t="s">
        <v>2824</v>
      </c>
      <c r="B215" s="150" t="s">
        <v>898</v>
      </c>
      <c r="C215" s="150" t="s">
        <v>1976</v>
      </c>
    </row>
    <row r="216" spans="1:3" ht="30" x14ac:dyDescent="0.25">
      <c r="A216" s="150" t="s">
        <v>2824</v>
      </c>
      <c r="B216" s="150" t="s">
        <v>898</v>
      </c>
      <c r="C216" s="150" t="s">
        <v>2015</v>
      </c>
    </row>
    <row r="217" spans="1:3" x14ac:dyDescent="0.25">
      <c r="A217" s="150" t="s">
        <v>2824</v>
      </c>
      <c r="B217" s="150" t="s">
        <v>898</v>
      </c>
      <c r="C217" s="150" t="s">
        <v>2018</v>
      </c>
    </row>
    <row r="218" spans="1:3" ht="30" x14ac:dyDescent="0.25">
      <c r="A218" s="150" t="s">
        <v>2824</v>
      </c>
      <c r="B218" s="150" t="s">
        <v>898</v>
      </c>
      <c r="C218" s="150" t="s">
        <v>3478</v>
      </c>
    </row>
    <row r="219" spans="1:3" x14ac:dyDescent="0.25">
      <c r="A219" s="150" t="s">
        <v>2824</v>
      </c>
      <c r="B219" s="150" t="s">
        <v>898</v>
      </c>
      <c r="C219" s="150" t="s">
        <v>2109</v>
      </c>
    </row>
    <row r="220" spans="1:3" x14ac:dyDescent="0.25">
      <c r="A220" s="150" t="s">
        <v>2824</v>
      </c>
      <c r="B220" s="150" t="s">
        <v>898</v>
      </c>
      <c r="C220" s="153" t="s">
        <v>2120</v>
      </c>
    </row>
    <row r="221" spans="1:3" x14ac:dyDescent="0.25">
      <c r="A221" s="150" t="s">
        <v>2824</v>
      </c>
      <c r="B221" s="150" t="s">
        <v>898</v>
      </c>
      <c r="C221" s="150" t="s">
        <v>2116</v>
      </c>
    </row>
    <row r="222" spans="1:3" x14ac:dyDescent="0.25">
      <c r="A222" s="150" t="s">
        <v>2824</v>
      </c>
      <c r="B222" s="150" t="s">
        <v>898</v>
      </c>
      <c r="C222" s="150" t="s">
        <v>2122</v>
      </c>
    </row>
    <row r="223" spans="1:3" x14ac:dyDescent="0.25">
      <c r="A223" s="150" t="s">
        <v>2824</v>
      </c>
      <c r="B223" s="150" t="s">
        <v>898</v>
      </c>
      <c r="C223" s="150" t="s">
        <v>2148</v>
      </c>
    </row>
    <row r="224" spans="1:3" ht="30" x14ac:dyDescent="0.25">
      <c r="A224" s="150" t="s">
        <v>2824</v>
      </c>
      <c r="B224" s="150" t="s">
        <v>898</v>
      </c>
      <c r="C224" s="150" t="s">
        <v>2107</v>
      </c>
    </row>
    <row r="225" spans="1:3" x14ac:dyDescent="0.25">
      <c r="A225" s="150" t="s">
        <v>2824</v>
      </c>
      <c r="B225" s="150" t="s">
        <v>898</v>
      </c>
      <c r="C225" s="150" t="s">
        <v>2115</v>
      </c>
    </row>
    <row r="226" spans="1:3" ht="30" x14ac:dyDescent="0.25">
      <c r="A226" s="150" t="s">
        <v>2824</v>
      </c>
      <c r="B226" s="150" t="s">
        <v>898</v>
      </c>
      <c r="C226" s="150" t="s">
        <v>2145</v>
      </c>
    </row>
    <row r="227" spans="1:3" x14ac:dyDescent="0.25">
      <c r="A227" s="150" t="s">
        <v>2824</v>
      </c>
      <c r="B227" s="150" t="s">
        <v>898</v>
      </c>
      <c r="C227" s="150" t="s">
        <v>2037</v>
      </c>
    </row>
    <row r="228" spans="1:3" x14ac:dyDescent="0.25">
      <c r="A228" s="150" t="s">
        <v>2824</v>
      </c>
      <c r="B228" s="150" t="s">
        <v>898</v>
      </c>
      <c r="C228" s="150" t="s">
        <v>2043</v>
      </c>
    </row>
    <row r="229" spans="1:3" x14ac:dyDescent="0.25">
      <c r="A229" s="150" t="s">
        <v>2826</v>
      </c>
      <c r="B229" s="150" t="s">
        <v>898</v>
      </c>
      <c r="C229" s="150" t="s">
        <v>2086</v>
      </c>
    </row>
    <row r="230" spans="1:3" ht="30" x14ac:dyDescent="0.25">
      <c r="A230" s="150" t="s">
        <v>2826</v>
      </c>
      <c r="B230" s="150" t="s">
        <v>898</v>
      </c>
      <c r="C230" s="150" t="s">
        <v>2084</v>
      </c>
    </row>
    <row r="231" spans="1:3" x14ac:dyDescent="0.25">
      <c r="A231" s="150" t="s">
        <v>2826</v>
      </c>
      <c r="B231" s="150" t="s">
        <v>898</v>
      </c>
      <c r="C231" s="150" t="s">
        <v>2017</v>
      </c>
    </row>
    <row r="232" spans="1:3" ht="60" x14ac:dyDescent="0.25">
      <c r="A232" s="150" t="s">
        <v>2826</v>
      </c>
      <c r="B232" s="150" t="s">
        <v>898</v>
      </c>
      <c r="C232" s="150" t="s">
        <v>1981</v>
      </c>
    </row>
    <row r="233" spans="1:3" x14ac:dyDescent="0.25">
      <c r="A233" s="150" t="s">
        <v>2826</v>
      </c>
      <c r="B233" s="150" t="s">
        <v>898</v>
      </c>
      <c r="C233" s="150" t="s">
        <v>2150</v>
      </c>
    </row>
    <row r="234" spans="1:3" x14ac:dyDescent="0.25">
      <c r="A234" s="150" t="s">
        <v>2826</v>
      </c>
      <c r="B234" s="150" t="s">
        <v>898</v>
      </c>
      <c r="C234" s="22" t="s">
        <v>2147</v>
      </c>
    </row>
    <row r="235" spans="1:3" ht="45" x14ac:dyDescent="0.25">
      <c r="A235" s="150" t="s">
        <v>2826</v>
      </c>
      <c r="B235" s="150" t="s">
        <v>898</v>
      </c>
      <c r="C235" s="150" t="s">
        <v>2134</v>
      </c>
    </row>
    <row r="236" spans="1:3" x14ac:dyDescent="0.25">
      <c r="A236" s="150" t="s">
        <v>2826</v>
      </c>
      <c r="B236" s="150" t="s">
        <v>898</v>
      </c>
      <c r="C236" s="150" t="s">
        <v>2143</v>
      </c>
    </row>
    <row r="237" spans="1:3" ht="30" x14ac:dyDescent="0.25">
      <c r="A237" s="150" t="s">
        <v>2826</v>
      </c>
      <c r="B237" s="150" t="s">
        <v>898</v>
      </c>
      <c r="C237" s="150" t="s">
        <v>2090</v>
      </c>
    </row>
    <row r="238" spans="1:3" x14ac:dyDescent="0.25">
      <c r="A238" s="150" t="s">
        <v>2826</v>
      </c>
      <c r="B238" s="150" t="s">
        <v>898</v>
      </c>
      <c r="C238" s="150" t="s">
        <v>2146</v>
      </c>
    </row>
    <row r="239" spans="1:3" ht="30" x14ac:dyDescent="0.25">
      <c r="A239" s="150" t="s">
        <v>2826</v>
      </c>
      <c r="B239" s="150" t="s">
        <v>898</v>
      </c>
      <c r="C239" s="150" t="s">
        <v>2077</v>
      </c>
    </row>
    <row r="240" spans="1:3" x14ac:dyDescent="0.25">
      <c r="A240" s="150" t="s">
        <v>2826</v>
      </c>
      <c r="B240" s="150" t="s">
        <v>898</v>
      </c>
      <c r="C240" s="150" t="s">
        <v>2100</v>
      </c>
    </row>
    <row r="241" spans="1:3" x14ac:dyDescent="0.25">
      <c r="A241" s="150" t="s">
        <v>2829</v>
      </c>
      <c r="B241" s="150" t="s">
        <v>898</v>
      </c>
      <c r="C241" s="150" t="s">
        <v>2108</v>
      </c>
    </row>
    <row r="242" spans="1:3" ht="30" x14ac:dyDescent="0.25">
      <c r="A242" s="150" t="s">
        <v>2829</v>
      </c>
      <c r="B242" s="150" t="s">
        <v>898</v>
      </c>
      <c r="C242" s="150" t="s">
        <v>2132</v>
      </c>
    </row>
    <row r="243" spans="1:3" x14ac:dyDescent="0.25">
      <c r="A243" s="150" t="s">
        <v>2829</v>
      </c>
      <c r="B243" s="150" t="s">
        <v>898</v>
      </c>
      <c r="C243" s="150" t="s">
        <v>2124</v>
      </c>
    </row>
    <row r="244" spans="1:3" x14ac:dyDescent="0.25">
      <c r="A244" s="150" t="s">
        <v>2829</v>
      </c>
      <c r="B244" s="150" t="s">
        <v>898</v>
      </c>
      <c r="C244" s="150" t="s">
        <v>949</v>
      </c>
    </row>
    <row r="245" spans="1:3" x14ac:dyDescent="0.25">
      <c r="A245" s="150" t="s">
        <v>2829</v>
      </c>
      <c r="B245" s="150" t="s">
        <v>898</v>
      </c>
      <c r="C245" s="150" t="s">
        <v>2111</v>
      </c>
    </row>
    <row r="246" spans="1:3" x14ac:dyDescent="0.25">
      <c r="A246" s="150" t="s">
        <v>2829</v>
      </c>
      <c r="B246" s="150" t="s">
        <v>898</v>
      </c>
      <c r="C246" s="150" t="s">
        <v>2119</v>
      </c>
    </row>
    <row r="247" spans="1:3" x14ac:dyDescent="0.25">
      <c r="A247" s="150" t="s">
        <v>2829</v>
      </c>
      <c r="B247" s="150" t="s">
        <v>898</v>
      </c>
      <c r="C247" s="150" t="s">
        <v>2126</v>
      </c>
    </row>
    <row r="248" spans="1:3" x14ac:dyDescent="0.25">
      <c r="A248" s="150" t="s">
        <v>2829</v>
      </c>
      <c r="B248" s="150" t="s">
        <v>898</v>
      </c>
      <c r="C248" s="150" t="s">
        <v>1164</v>
      </c>
    </row>
    <row r="249" spans="1:3" hidden="1" x14ac:dyDescent="0.25">
      <c r="A249" s="150" t="s">
        <v>2825</v>
      </c>
      <c r="B249" s="150" t="s">
        <v>898</v>
      </c>
      <c r="C249" s="150"/>
    </row>
    <row r="250" spans="1:3" hidden="1" x14ac:dyDescent="0.25">
      <c r="A250" s="150" t="s">
        <v>2825</v>
      </c>
      <c r="B250" s="150" t="s">
        <v>898</v>
      </c>
      <c r="C250" s="150"/>
    </row>
    <row r="251" spans="1:3" hidden="1" x14ac:dyDescent="0.25">
      <c r="A251" s="150" t="s">
        <v>2825</v>
      </c>
      <c r="B251" s="150" t="s">
        <v>898</v>
      </c>
      <c r="C251" s="150"/>
    </row>
    <row r="252" spans="1:3" hidden="1" x14ac:dyDescent="0.25">
      <c r="A252" s="150" t="s">
        <v>2825</v>
      </c>
      <c r="B252" s="150" t="s">
        <v>898</v>
      </c>
      <c r="C252" s="150"/>
    </row>
    <row r="253" spans="1:3" hidden="1" x14ac:dyDescent="0.25">
      <c r="A253" s="150" t="s">
        <v>2825</v>
      </c>
      <c r="B253" s="150" t="s">
        <v>898</v>
      </c>
      <c r="C253" s="150"/>
    </row>
    <row r="254" spans="1:3" hidden="1" x14ac:dyDescent="0.25">
      <c r="A254" s="150" t="s">
        <v>2823</v>
      </c>
      <c r="B254" s="150" t="s">
        <v>898</v>
      </c>
      <c r="C254" s="150"/>
    </row>
    <row r="255" spans="1:3" hidden="1" x14ac:dyDescent="0.25">
      <c r="A255" s="150" t="s">
        <v>2823</v>
      </c>
      <c r="B255" s="150" t="s">
        <v>898</v>
      </c>
      <c r="C255" s="150"/>
    </row>
    <row r="256" spans="1:3" hidden="1" x14ac:dyDescent="0.25">
      <c r="A256" s="150" t="s">
        <v>2823</v>
      </c>
      <c r="B256" s="150" t="s">
        <v>898</v>
      </c>
      <c r="C256" s="150"/>
    </row>
    <row r="257" spans="1:3" hidden="1" x14ac:dyDescent="0.25">
      <c r="A257" s="150" t="s">
        <v>2823</v>
      </c>
      <c r="B257" s="150" t="s">
        <v>898</v>
      </c>
      <c r="C257" s="150"/>
    </row>
    <row r="258" spans="1:3" hidden="1" x14ac:dyDescent="0.25">
      <c r="A258" s="150" t="s">
        <v>2823</v>
      </c>
      <c r="B258" s="150" t="s">
        <v>898</v>
      </c>
      <c r="C258" s="150"/>
    </row>
    <row r="259" spans="1:3" hidden="1" x14ac:dyDescent="0.25">
      <c r="A259" s="150" t="s">
        <v>2823</v>
      </c>
      <c r="B259" s="150" t="s">
        <v>898</v>
      </c>
      <c r="C259" s="150"/>
    </row>
    <row r="260" spans="1:3" hidden="1" x14ac:dyDescent="0.25">
      <c r="A260" s="150" t="s">
        <v>2823</v>
      </c>
      <c r="B260" s="150" t="s">
        <v>898</v>
      </c>
      <c r="C260" s="150"/>
    </row>
    <row r="261" spans="1:3" hidden="1" x14ac:dyDescent="0.25">
      <c r="A261" s="150" t="s">
        <v>2823</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idden="1" x14ac:dyDescent="0.25">
      <c r="A264" s="150" t="s">
        <v>2828</v>
      </c>
      <c r="B264" s="150" t="s">
        <v>898</v>
      </c>
      <c r="C264" s="150"/>
    </row>
    <row r="265" spans="1:3" hidden="1" x14ac:dyDescent="0.25">
      <c r="A265" s="150" t="s">
        <v>2828</v>
      </c>
      <c r="B265" s="150" t="s">
        <v>898</v>
      </c>
      <c r="C265" s="150"/>
    </row>
    <row r="266" spans="1:3" hidden="1" x14ac:dyDescent="0.25">
      <c r="A266" s="150" t="s">
        <v>2828</v>
      </c>
      <c r="B266" s="150" t="s">
        <v>898</v>
      </c>
      <c r="C266" s="150"/>
    </row>
    <row r="267" spans="1:3" hidden="1" x14ac:dyDescent="0.25">
      <c r="A267" s="150" t="s">
        <v>2828</v>
      </c>
      <c r="B267" s="150" t="s">
        <v>898</v>
      </c>
      <c r="C267" s="150"/>
    </row>
    <row r="268" spans="1:3" hidden="1" x14ac:dyDescent="0.25">
      <c r="A268" s="150" t="s">
        <v>2828</v>
      </c>
      <c r="B268" s="150" t="s">
        <v>898</v>
      </c>
      <c r="C268" s="150"/>
    </row>
    <row r="269" spans="1:3" hidden="1" x14ac:dyDescent="0.25">
      <c r="A269" s="150" t="s">
        <v>2828</v>
      </c>
      <c r="B269" s="150" t="s">
        <v>898</v>
      </c>
      <c r="C269" s="150"/>
    </row>
    <row r="270" spans="1:3" hidden="1" x14ac:dyDescent="0.25">
      <c r="A270" s="150" t="s">
        <v>2828</v>
      </c>
      <c r="B270" s="150" t="s">
        <v>898</v>
      </c>
      <c r="C270" s="150"/>
    </row>
    <row r="271" spans="1:3" hidden="1" x14ac:dyDescent="0.25">
      <c r="A271" s="150" t="s">
        <v>2828</v>
      </c>
      <c r="B271" s="150" t="s">
        <v>898</v>
      </c>
      <c r="C271" s="150"/>
    </row>
    <row r="272" spans="1:3" hidden="1" x14ac:dyDescent="0.25">
      <c r="A272" s="150" t="s">
        <v>2828</v>
      </c>
      <c r="B272" s="150" t="s">
        <v>898</v>
      </c>
      <c r="C272" s="150"/>
    </row>
    <row r="273" spans="1:3" ht="30" hidden="1" x14ac:dyDescent="0.25">
      <c r="A273" s="150" t="s">
        <v>2827</v>
      </c>
      <c r="B273" s="150" t="s">
        <v>898</v>
      </c>
      <c r="C273" s="150"/>
    </row>
    <row r="274" spans="1:3" ht="30" hidden="1" x14ac:dyDescent="0.25">
      <c r="A274" s="150" t="s">
        <v>2827</v>
      </c>
      <c r="B274" s="150" t="s">
        <v>898</v>
      </c>
      <c r="C274" s="150"/>
    </row>
    <row r="275" spans="1:3" ht="30" hidden="1" x14ac:dyDescent="0.25">
      <c r="A275" s="150" t="s">
        <v>2827</v>
      </c>
      <c r="B275" s="150" t="s">
        <v>898</v>
      </c>
      <c r="C275" s="150"/>
    </row>
    <row r="276" spans="1:3" ht="30" hidden="1" x14ac:dyDescent="0.25">
      <c r="A276" s="150" t="s">
        <v>2827</v>
      </c>
      <c r="B276" s="150" t="s">
        <v>898</v>
      </c>
      <c r="C276" s="150"/>
    </row>
    <row r="277" spans="1:3" ht="30" hidden="1" x14ac:dyDescent="0.25">
      <c r="A277" s="150" t="s">
        <v>2827</v>
      </c>
      <c r="B277" s="150" t="s">
        <v>898</v>
      </c>
      <c r="C277" s="150"/>
    </row>
    <row r="278" spans="1:3" ht="30" hidden="1" x14ac:dyDescent="0.25">
      <c r="A278" s="150" t="s">
        <v>2827</v>
      </c>
      <c r="B278" s="150" t="s">
        <v>898</v>
      </c>
      <c r="C278" s="150"/>
    </row>
    <row r="279" spans="1:3" ht="30" hidden="1" x14ac:dyDescent="0.25">
      <c r="A279" s="150" t="s">
        <v>2827</v>
      </c>
      <c r="B279" s="150" t="s">
        <v>898</v>
      </c>
      <c r="C279" s="150"/>
    </row>
    <row r="280" spans="1:3" hidden="1" x14ac:dyDescent="0.25">
      <c r="A280" s="150" t="s">
        <v>2828</v>
      </c>
      <c r="B280" s="150" t="s">
        <v>898</v>
      </c>
      <c r="C280" s="150"/>
    </row>
    <row r="281" spans="1:3" hidden="1" x14ac:dyDescent="0.25">
      <c r="A281" s="150" t="s">
        <v>2828</v>
      </c>
      <c r="B281" s="150" t="s">
        <v>898</v>
      </c>
      <c r="C281" s="150"/>
    </row>
    <row r="282" spans="1:3" hidden="1" x14ac:dyDescent="0.25">
      <c r="A282" s="150" t="s">
        <v>2828</v>
      </c>
      <c r="B282" s="150" t="s">
        <v>898</v>
      </c>
      <c r="C282" s="150"/>
    </row>
    <row r="283" spans="1:3" hidden="1" x14ac:dyDescent="0.25">
      <c r="A283" s="150" t="s">
        <v>2824</v>
      </c>
      <c r="B283" s="150" t="s">
        <v>898</v>
      </c>
      <c r="C283" s="150"/>
    </row>
    <row r="284" spans="1:3" hidden="1" x14ac:dyDescent="0.25">
      <c r="A284" s="150" t="s">
        <v>2826</v>
      </c>
      <c r="B284" s="150" t="s">
        <v>898</v>
      </c>
      <c r="C284" s="150"/>
    </row>
    <row r="285" spans="1:3" hidden="1" x14ac:dyDescent="0.25">
      <c r="A285" s="150" t="s">
        <v>2826</v>
      </c>
      <c r="B285" s="150" t="s">
        <v>898</v>
      </c>
      <c r="C285" s="150"/>
    </row>
    <row r="286" spans="1:3" hidden="1" x14ac:dyDescent="0.25">
      <c r="A286" s="150" t="s">
        <v>2826</v>
      </c>
      <c r="B286" s="150" t="s">
        <v>898</v>
      </c>
      <c r="C286" s="150"/>
    </row>
    <row r="287" spans="1:3" hidden="1" x14ac:dyDescent="0.25">
      <c r="A287" s="150" t="s">
        <v>2826</v>
      </c>
      <c r="B287" s="150" t="s">
        <v>898</v>
      </c>
      <c r="C287" s="150"/>
    </row>
    <row r="288" spans="1:3" hidden="1" x14ac:dyDescent="0.25">
      <c r="A288" s="150" t="s">
        <v>2826</v>
      </c>
      <c r="B288" s="150" t="s">
        <v>898</v>
      </c>
      <c r="C288" s="150"/>
    </row>
    <row r="289" spans="1:3" hidden="1" x14ac:dyDescent="0.25">
      <c r="A289" s="150" t="s">
        <v>2826</v>
      </c>
      <c r="B289" s="150" t="s">
        <v>898</v>
      </c>
      <c r="C289" s="150"/>
    </row>
    <row r="290" spans="1:3" hidden="1" x14ac:dyDescent="0.25">
      <c r="A290" s="150" t="s">
        <v>2826</v>
      </c>
      <c r="B290" s="150" t="s">
        <v>898</v>
      </c>
      <c r="C290" s="150"/>
    </row>
    <row r="291" spans="1:3" hidden="1" x14ac:dyDescent="0.25">
      <c r="A291" s="150" t="s">
        <v>2826</v>
      </c>
      <c r="B291" s="150" t="s">
        <v>898</v>
      </c>
      <c r="C291" s="150"/>
    </row>
    <row r="292" spans="1:3" hidden="1" x14ac:dyDescent="0.25">
      <c r="A292" s="150" t="s">
        <v>2826</v>
      </c>
      <c r="B292" s="150" t="s">
        <v>898</v>
      </c>
      <c r="C292" s="150"/>
    </row>
    <row r="293" spans="1:3" hidden="1" x14ac:dyDescent="0.25">
      <c r="A293" s="150" t="s">
        <v>2826</v>
      </c>
      <c r="B293" s="150" t="s">
        <v>898</v>
      </c>
      <c r="C293" s="150"/>
    </row>
    <row r="294" spans="1:3" hidden="1" x14ac:dyDescent="0.25">
      <c r="A294" s="150" t="s">
        <v>2826</v>
      </c>
      <c r="B294" s="150" t="s">
        <v>898</v>
      </c>
      <c r="C294" s="150"/>
    </row>
    <row r="295" spans="1:3" hidden="1" x14ac:dyDescent="0.25">
      <c r="A295" s="150" t="s">
        <v>2826</v>
      </c>
      <c r="B295" s="150" t="s">
        <v>898</v>
      </c>
      <c r="C295" s="150"/>
    </row>
    <row r="296" spans="1:3" hidden="1" x14ac:dyDescent="0.25">
      <c r="A296" s="150" t="s">
        <v>2825</v>
      </c>
      <c r="B296" s="150" t="s">
        <v>898</v>
      </c>
      <c r="C296" s="150"/>
    </row>
    <row r="297" spans="1:3" hidden="1" x14ac:dyDescent="0.25">
      <c r="A297" s="150" t="s">
        <v>2825</v>
      </c>
      <c r="B297" s="150" t="s">
        <v>898</v>
      </c>
      <c r="C297" s="150"/>
    </row>
    <row r="298" spans="1:3" hidden="1" x14ac:dyDescent="0.25">
      <c r="A298" s="150" t="s">
        <v>2825</v>
      </c>
      <c r="B298" s="150" t="s">
        <v>898</v>
      </c>
      <c r="C298" s="150"/>
    </row>
    <row r="299" spans="1:3" hidden="1" x14ac:dyDescent="0.25">
      <c r="A299" s="150" t="s">
        <v>2826</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t="30" hidden="1" x14ac:dyDescent="0.25">
      <c r="A330" s="150" t="s">
        <v>2827</v>
      </c>
      <c r="B330" s="150" t="s">
        <v>898</v>
      </c>
      <c r="C330" s="150"/>
    </row>
    <row r="331" spans="1:3" ht="30" hidden="1" x14ac:dyDescent="0.25">
      <c r="A331" s="150" t="s">
        <v>2827</v>
      </c>
      <c r="B331" s="150" t="s">
        <v>898</v>
      </c>
      <c r="C331" s="150"/>
    </row>
    <row r="332" spans="1:3" ht="30" hidden="1" x14ac:dyDescent="0.25">
      <c r="A332" s="150" t="s">
        <v>2827</v>
      </c>
      <c r="B332" s="150" t="s">
        <v>898</v>
      </c>
      <c r="C332" s="150"/>
    </row>
    <row r="333" spans="1:3" hidden="1" x14ac:dyDescent="0.25">
      <c r="A333" s="150" t="s">
        <v>2825</v>
      </c>
      <c r="B333" s="150" t="s">
        <v>898</v>
      </c>
      <c r="C333" s="150"/>
    </row>
    <row r="334" spans="1:3" hidden="1" x14ac:dyDescent="0.25">
      <c r="A334" s="150" t="s">
        <v>2825</v>
      </c>
      <c r="B334" s="150" t="s">
        <v>898</v>
      </c>
      <c r="C334" s="150"/>
    </row>
    <row r="335" spans="1:3" hidden="1" x14ac:dyDescent="0.25">
      <c r="A335" s="150" t="s">
        <v>2825</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t="30" hidden="1" x14ac:dyDescent="0.25">
      <c r="A338" s="150" t="s">
        <v>2827</v>
      </c>
      <c r="B338" s="150" t="s">
        <v>898</v>
      </c>
      <c r="C338" s="150"/>
    </row>
    <row r="339" spans="1:3" ht="30" hidden="1" x14ac:dyDescent="0.25">
      <c r="A339" s="150" t="s">
        <v>2827</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t="30" hidden="1" x14ac:dyDescent="0.25">
      <c r="A343" s="150" t="s">
        <v>2827</v>
      </c>
      <c r="B343" s="150" t="s">
        <v>898</v>
      </c>
      <c r="C343" s="150"/>
    </row>
    <row r="344" spans="1:3" ht="30" hidden="1" x14ac:dyDescent="0.25">
      <c r="A344" s="150" t="s">
        <v>2827</v>
      </c>
      <c r="B344" s="150" t="s">
        <v>898</v>
      </c>
      <c r="C344" s="150"/>
    </row>
    <row r="345" spans="1:3" ht="30" hidden="1" x14ac:dyDescent="0.25">
      <c r="A345" s="150" t="s">
        <v>2827</v>
      </c>
      <c r="B345" s="150" t="s">
        <v>898</v>
      </c>
      <c r="C345" s="150"/>
    </row>
    <row r="346" spans="1:3" x14ac:dyDescent="0.25">
      <c r="A346" s="150" t="s">
        <v>2823</v>
      </c>
      <c r="B346" s="150" t="s">
        <v>42</v>
      </c>
      <c r="C346" s="150" t="s">
        <v>2083</v>
      </c>
    </row>
    <row r="347" spans="1:3" x14ac:dyDescent="0.25">
      <c r="A347" s="150" t="s">
        <v>2824</v>
      </c>
      <c r="B347" s="150" t="s">
        <v>42</v>
      </c>
      <c r="C347" s="150" t="s">
        <v>863</v>
      </c>
    </row>
    <row r="348" spans="1:3" x14ac:dyDescent="0.25">
      <c r="A348" s="150" t="s">
        <v>2824</v>
      </c>
      <c r="B348" s="150" t="s">
        <v>42</v>
      </c>
      <c r="C348" s="150" t="s">
        <v>2063</v>
      </c>
    </row>
    <row r="349" spans="1:3" hidden="1" x14ac:dyDescent="0.25">
      <c r="A349" s="150" t="s">
        <v>2823</v>
      </c>
      <c r="B349" s="150" t="s">
        <v>42</v>
      </c>
      <c r="C349" s="150"/>
    </row>
    <row r="350" spans="1:3" hidden="1" x14ac:dyDescent="0.25">
      <c r="A350" s="150" t="s">
        <v>2828</v>
      </c>
      <c r="B350" s="150" t="s">
        <v>42</v>
      </c>
      <c r="C350" s="150"/>
    </row>
    <row r="351" spans="1:3" hidden="1" x14ac:dyDescent="0.25">
      <c r="A351" s="150" t="s">
        <v>2828</v>
      </c>
      <c r="B351" s="150" t="s">
        <v>42</v>
      </c>
      <c r="C351" s="150"/>
    </row>
    <row r="352" spans="1:3" hidden="1" x14ac:dyDescent="0.25">
      <c r="A352" s="150" t="s">
        <v>2826</v>
      </c>
      <c r="B352" s="150" t="s">
        <v>42</v>
      </c>
      <c r="C352" s="150"/>
    </row>
    <row r="353" spans="1:3" hidden="1" x14ac:dyDescent="0.25">
      <c r="A353" s="150" t="s">
        <v>2829</v>
      </c>
      <c r="B353" s="150" t="s">
        <v>42</v>
      </c>
      <c r="C353" s="150"/>
    </row>
    <row r="354" spans="1:3" hidden="1" x14ac:dyDescent="0.25">
      <c r="A354" s="150" t="s">
        <v>2829</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2824</v>
      </c>
      <c r="B359" s="150" t="s">
        <v>42</v>
      </c>
      <c r="C359" s="150"/>
    </row>
    <row r="360" spans="1:3" ht="30" hidden="1" x14ac:dyDescent="0.25">
      <c r="A360" s="150" t="s">
        <v>2827</v>
      </c>
      <c r="B360" s="150" t="s">
        <v>42</v>
      </c>
      <c r="C360" s="150"/>
    </row>
  </sheetData>
  <sortState ref="A346:C348">
    <sortCondition ref="A346:A348"/>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244" workbookViewId="0">
      <selection activeCell="C362" sqref="C362"/>
    </sheetView>
  </sheetViews>
  <sheetFormatPr defaultRowHeight="15" x14ac:dyDescent="0.25"/>
  <cols>
    <col min="1" max="1" width="12" customWidth="1"/>
    <col min="2" max="2" width="19.140625" customWidth="1"/>
    <col min="3" max="3" width="102.42578125" customWidth="1"/>
  </cols>
  <sheetData>
    <row r="1" spans="1:3" x14ac:dyDescent="0.25">
      <c r="A1" s="170" t="s">
        <v>2283</v>
      </c>
      <c r="B1" s="38" t="s">
        <v>2284</v>
      </c>
      <c r="C1" s="38" t="s">
        <v>2536</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106 (80 with no comments)</v>
      </c>
    </row>
    <row r="5" spans="1:3" s="151" customFormat="1" x14ac:dyDescent="0.25">
      <c r="B5" s="160" t="s">
        <v>899</v>
      </c>
      <c r="C5" s="159" t="str">
        <f>(TEXT(COUNTIF(B$11:B$360,B5),0))&amp;" ("&amp;TEXT(COUNTIFS($B$11:$B$360,B5,$C$11:$C$360,""),0)&amp;" with no comments)"</f>
        <v>52 (1 with no comments)</v>
      </c>
    </row>
    <row r="6" spans="1:3" s="151" customFormat="1" x14ac:dyDescent="0.25">
      <c r="B6" s="160" t="s">
        <v>898</v>
      </c>
      <c r="C6" s="159" t="str">
        <f>(TEXT(COUNTIF(B$11:B$360,B6),0))&amp;" ("&amp;TEXT(COUNTIFS($B$11:$B$360,B6,$C$11:$C$360,""),0)&amp;" with no comments)"</f>
        <v>180 (101 with no comments)</v>
      </c>
    </row>
    <row r="7" spans="1:3" s="151" customFormat="1" ht="15.75" thickBot="1" x14ac:dyDescent="0.3">
      <c r="B7" s="161" t="s">
        <v>42</v>
      </c>
      <c r="C7" s="159" t="str">
        <f>(TEXT(COUNTIF(B$11:B$360,B7),0))&amp;" ("&amp;TEXT(COUNTIFS($B$11:$B$360,B7,$C$11:$C$360,""),0)&amp;" with no comments)"</f>
        <v>12 (9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NDP-S019a</v>
      </c>
      <c r="B9" s="205"/>
      <c r="C9" s="155"/>
    </row>
    <row r="10" spans="1:3" x14ac:dyDescent="0.25">
      <c r="A10" s="147" t="s">
        <v>1</v>
      </c>
      <c r="B10" s="147" t="s">
        <v>2505</v>
      </c>
      <c r="C10" s="147" t="s">
        <v>2506</v>
      </c>
    </row>
    <row r="11" spans="1:3" x14ac:dyDescent="0.25">
      <c r="A11" s="150" t="s">
        <v>2825</v>
      </c>
      <c r="B11" s="150" t="s">
        <v>897</v>
      </c>
      <c r="C11" s="150" t="s">
        <v>2212</v>
      </c>
    </row>
    <row r="12" spans="1:3" x14ac:dyDescent="0.25">
      <c r="A12" s="150" t="s">
        <v>2825</v>
      </c>
      <c r="B12" s="150" t="s">
        <v>897</v>
      </c>
      <c r="C12" s="150" t="s">
        <v>2270</v>
      </c>
    </row>
    <row r="13" spans="1:3" x14ac:dyDescent="0.25">
      <c r="A13" s="150" t="s">
        <v>2825</v>
      </c>
      <c r="B13" s="150" t="s">
        <v>897</v>
      </c>
      <c r="C13" s="150" t="s">
        <v>2227</v>
      </c>
    </row>
    <row r="14" spans="1:3" x14ac:dyDescent="0.25">
      <c r="A14" s="150" t="s">
        <v>2823</v>
      </c>
      <c r="B14" s="150" t="s">
        <v>897</v>
      </c>
      <c r="C14" s="150" t="s">
        <v>2180</v>
      </c>
    </row>
    <row r="15" spans="1:3" x14ac:dyDescent="0.25">
      <c r="A15" s="150" t="s">
        <v>2823</v>
      </c>
      <c r="B15" s="150" t="s">
        <v>897</v>
      </c>
      <c r="C15" s="150" t="s">
        <v>2175</v>
      </c>
    </row>
    <row r="16" spans="1:3" ht="30" x14ac:dyDescent="0.25">
      <c r="A16" s="150" t="s">
        <v>2828</v>
      </c>
      <c r="B16" s="150" t="s">
        <v>897</v>
      </c>
      <c r="C16" s="150" t="s">
        <v>2216</v>
      </c>
    </row>
    <row r="17" spans="1:3" ht="30" x14ac:dyDescent="0.25">
      <c r="A17" s="150" t="s">
        <v>2827</v>
      </c>
      <c r="B17" s="150" t="s">
        <v>897</v>
      </c>
      <c r="C17" s="150" t="s">
        <v>2233</v>
      </c>
    </row>
    <row r="18" spans="1:3" ht="30" x14ac:dyDescent="0.25">
      <c r="A18" s="150" t="s">
        <v>2827</v>
      </c>
      <c r="B18" s="150" t="s">
        <v>897</v>
      </c>
      <c r="C18" s="150" t="s">
        <v>2251</v>
      </c>
    </row>
    <row r="19" spans="1:3" ht="30" x14ac:dyDescent="0.25">
      <c r="A19" s="150" t="s">
        <v>2827</v>
      </c>
      <c r="B19" s="150" t="s">
        <v>897</v>
      </c>
      <c r="C19" s="150" t="s">
        <v>2213</v>
      </c>
    </row>
    <row r="20" spans="1:3" ht="30" x14ac:dyDescent="0.25">
      <c r="A20" s="150" t="s">
        <v>2827</v>
      </c>
      <c r="B20" s="150" t="s">
        <v>897</v>
      </c>
      <c r="C20" s="150" t="s">
        <v>2231</v>
      </c>
    </row>
    <row r="21" spans="1:3" ht="30" x14ac:dyDescent="0.25">
      <c r="A21" s="150" t="s">
        <v>2827</v>
      </c>
      <c r="B21" s="150" t="s">
        <v>897</v>
      </c>
      <c r="C21" s="150" t="s">
        <v>2178</v>
      </c>
    </row>
    <row r="22" spans="1:3" ht="30" x14ac:dyDescent="0.25">
      <c r="A22" s="150" t="s">
        <v>2827</v>
      </c>
      <c r="B22" s="150" t="s">
        <v>897</v>
      </c>
      <c r="C22" s="150" t="s">
        <v>2184</v>
      </c>
    </row>
    <row r="23" spans="1:3" x14ac:dyDescent="0.25">
      <c r="A23" s="150" t="s">
        <v>2824</v>
      </c>
      <c r="B23" s="150" t="s">
        <v>897</v>
      </c>
      <c r="C23" s="150" t="s">
        <v>2172</v>
      </c>
    </row>
    <row r="24" spans="1:3" x14ac:dyDescent="0.25">
      <c r="A24" s="150" t="s">
        <v>2824</v>
      </c>
      <c r="B24" s="150" t="s">
        <v>897</v>
      </c>
      <c r="C24" s="150" t="s">
        <v>992</v>
      </c>
    </row>
    <row r="25" spans="1:3" x14ac:dyDescent="0.25">
      <c r="A25" s="150" t="s">
        <v>2824</v>
      </c>
      <c r="B25" s="150" t="s">
        <v>897</v>
      </c>
      <c r="C25" s="150" t="s">
        <v>2220</v>
      </c>
    </row>
    <row r="26" spans="1:3" x14ac:dyDescent="0.25">
      <c r="A26" s="150" t="s">
        <v>2824</v>
      </c>
      <c r="B26" s="150" t="s">
        <v>897</v>
      </c>
      <c r="C26" s="150" t="s">
        <v>2240</v>
      </c>
    </row>
    <row r="27" spans="1:3" x14ac:dyDescent="0.25">
      <c r="A27" s="150" t="s">
        <v>2826</v>
      </c>
      <c r="B27" s="150" t="s">
        <v>897</v>
      </c>
      <c r="C27" s="150" t="s">
        <v>2278</v>
      </c>
    </row>
    <row r="28" spans="1:3" ht="30" x14ac:dyDescent="0.25">
      <c r="A28" s="150" t="s">
        <v>2826</v>
      </c>
      <c r="B28" s="150" t="s">
        <v>897</v>
      </c>
      <c r="C28" s="150" t="s">
        <v>2281</v>
      </c>
    </row>
    <row r="29" spans="1:3" ht="30" x14ac:dyDescent="0.25">
      <c r="A29" s="150" t="s">
        <v>2826</v>
      </c>
      <c r="B29" s="150" t="s">
        <v>897</v>
      </c>
      <c r="C29" s="150" t="s">
        <v>2176</v>
      </c>
    </row>
    <row r="30" spans="1:3" x14ac:dyDescent="0.25">
      <c r="A30" s="150" t="s">
        <v>2829</v>
      </c>
      <c r="B30" s="150" t="s">
        <v>897</v>
      </c>
      <c r="C30" s="150" t="s">
        <v>2232</v>
      </c>
    </row>
    <row r="31" spans="1:3" ht="30" x14ac:dyDescent="0.25">
      <c r="A31" s="150" t="s">
        <v>2829</v>
      </c>
      <c r="B31" s="150" t="s">
        <v>897</v>
      </c>
      <c r="C31" s="150" t="s">
        <v>3287</v>
      </c>
    </row>
    <row r="32" spans="1:3" x14ac:dyDescent="0.25">
      <c r="A32" s="150" t="s">
        <v>2829</v>
      </c>
      <c r="B32" s="150" t="s">
        <v>897</v>
      </c>
      <c r="C32" s="150" t="s">
        <v>2273</v>
      </c>
    </row>
    <row r="33" spans="1:3" ht="30" x14ac:dyDescent="0.25">
      <c r="A33" s="150" t="s">
        <v>2829</v>
      </c>
      <c r="B33" s="150" t="s">
        <v>897</v>
      </c>
      <c r="C33" s="150" t="s">
        <v>2272</v>
      </c>
    </row>
    <row r="34" spans="1:3" ht="30" x14ac:dyDescent="0.25">
      <c r="A34" s="150" t="s">
        <v>2829</v>
      </c>
      <c r="B34" s="150" t="s">
        <v>897</v>
      </c>
      <c r="C34" s="150" t="s">
        <v>2250</v>
      </c>
    </row>
    <row r="35" spans="1:3" x14ac:dyDescent="0.25">
      <c r="A35" s="150" t="s">
        <v>2829</v>
      </c>
      <c r="B35" s="150" t="s">
        <v>897</v>
      </c>
      <c r="C35" s="150" t="s">
        <v>2276</v>
      </c>
    </row>
    <row r="36" spans="1:3" ht="30" x14ac:dyDescent="0.25">
      <c r="A36" s="150" t="s">
        <v>2829</v>
      </c>
      <c r="B36" s="150" t="s">
        <v>897</v>
      </c>
      <c r="C36" s="150" t="s">
        <v>3288</v>
      </c>
    </row>
    <row r="37" spans="1:3" hidden="1" x14ac:dyDescent="0.25">
      <c r="A37" s="150" t="s">
        <v>2825</v>
      </c>
      <c r="B37" s="150" t="s">
        <v>897</v>
      </c>
      <c r="C37" s="150"/>
    </row>
    <row r="38" spans="1:3" hidden="1" x14ac:dyDescent="0.25">
      <c r="A38" s="150" t="s">
        <v>2825</v>
      </c>
      <c r="B38" s="150" t="s">
        <v>897</v>
      </c>
      <c r="C38" s="150"/>
    </row>
    <row r="39" spans="1:3" hidden="1" x14ac:dyDescent="0.25">
      <c r="A39" s="150" t="s">
        <v>2825</v>
      </c>
      <c r="B39" s="150" t="s">
        <v>897</v>
      </c>
      <c r="C39" s="150"/>
    </row>
    <row r="40" spans="1:3" hidden="1" x14ac:dyDescent="0.25">
      <c r="A40" s="150" t="s">
        <v>2825</v>
      </c>
      <c r="B40" s="150" t="s">
        <v>897</v>
      </c>
      <c r="C40" s="150"/>
    </row>
    <row r="41" spans="1:3" hidden="1" x14ac:dyDescent="0.25">
      <c r="A41" s="150" t="s">
        <v>2825</v>
      </c>
      <c r="B41" s="150" t="s">
        <v>897</v>
      </c>
      <c r="C41" s="150"/>
    </row>
    <row r="42" spans="1:3" hidden="1" x14ac:dyDescent="0.25">
      <c r="A42" s="150" t="s">
        <v>2825</v>
      </c>
      <c r="B42" s="150" t="s">
        <v>897</v>
      </c>
      <c r="C42" s="150"/>
    </row>
    <row r="43" spans="1:3" hidden="1" x14ac:dyDescent="0.25">
      <c r="A43" s="150" t="s">
        <v>2825</v>
      </c>
      <c r="B43" s="150" t="s">
        <v>897</v>
      </c>
      <c r="C43" s="150"/>
    </row>
    <row r="44" spans="1:3" hidden="1" x14ac:dyDescent="0.25">
      <c r="A44" s="150" t="s">
        <v>2825</v>
      </c>
      <c r="B44" s="150" t="s">
        <v>897</v>
      </c>
      <c r="C44" s="150"/>
    </row>
    <row r="45" spans="1:3" hidden="1" x14ac:dyDescent="0.25">
      <c r="A45" s="150" t="s">
        <v>2825</v>
      </c>
      <c r="B45" s="150" t="s">
        <v>897</v>
      </c>
      <c r="C45" s="150"/>
    </row>
    <row r="46" spans="1:3" hidden="1" x14ac:dyDescent="0.25">
      <c r="A46" s="150" t="s">
        <v>2825</v>
      </c>
      <c r="B46" s="150" t="s">
        <v>897</v>
      </c>
      <c r="C46" s="150"/>
    </row>
    <row r="47" spans="1:3" hidden="1" x14ac:dyDescent="0.25">
      <c r="A47" s="150" t="s">
        <v>2823</v>
      </c>
      <c r="B47" s="150" t="s">
        <v>897</v>
      </c>
      <c r="C47" s="150"/>
    </row>
    <row r="48" spans="1:3" hidden="1" x14ac:dyDescent="0.25">
      <c r="A48" s="150" t="s">
        <v>2823</v>
      </c>
      <c r="B48" s="150" t="s">
        <v>897</v>
      </c>
      <c r="C48" s="150"/>
    </row>
    <row r="49" spans="1:3" hidden="1" x14ac:dyDescent="0.25">
      <c r="A49" s="150" t="s">
        <v>2823</v>
      </c>
      <c r="B49" s="150" t="s">
        <v>897</v>
      </c>
      <c r="C49" s="150"/>
    </row>
    <row r="50" spans="1:3" hidden="1" x14ac:dyDescent="0.25">
      <c r="A50" s="150" t="s">
        <v>2823</v>
      </c>
      <c r="B50" s="150" t="s">
        <v>897</v>
      </c>
      <c r="C50" s="150"/>
    </row>
    <row r="51" spans="1:3" hidden="1" x14ac:dyDescent="0.25">
      <c r="A51" s="150" t="s">
        <v>2823</v>
      </c>
      <c r="B51" s="150" t="s">
        <v>897</v>
      </c>
      <c r="C51" s="150"/>
    </row>
    <row r="52" spans="1:3" hidden="1" x14ac:dyDescent="0.25">
      <c r="A52" s="150" t="s">
        <v>2823</v>
      </c>
      <c r="B52" s="150" t="s">
        <v>897</v>
      </c>
      <c r="C52" s="150"/>
    </row>
    <row r="53" spans="1:3" hidden="1" x14ac:dyDescent="0.25">
      <c r="A53" s="150" t="s">
        <v>2828</v>
      </c>
      <c r="B53" s="150" t="s">
        <v>897</v>
      </c>
      <c r="C53" s="150"/>
    </row>
    <row r="54" spans="1:3" hidden="1" x14ac:dyDescent="0.25">
      <c r="A54" s="150" t="s">
        <v>2828</v>
      </c>
      <c r="B54" s="150" t="s">
        <v>897</v>
      </c>
      <c r="C54" s="150"/>
    </row>
    <row r="55" spans="1:3" ht="30" hidden="1" x14ac:dyDescent="0.25">
      <c r="A55" s="150" t="s">
        <v>2827</v>
      </c>
      <c r="B55" s="150" t="s">
        <v>897</v>
      </c>
      <c r="C55" s="150"/>
    </row>
    <row r="56" spans="1:3" ht="30" hidden="1" x14ac:dyDescent="0.25">
      <c r="A56" s="150" t="s">
        <v>2827</v>
      </c>
      <c r="B56" s="150" t="s">
        <v>897</v>
      </c>
      <c r="C56" s="150"/>
    </row>
    <row r="57" spans="1:3" ht="30" hidden="1" x14ac:dyDescent="0.25">
      <c r="A57" s="150" t="s">
        <v>2827</v>
      </c>
      <c r="B57" s="150" t="s">
        <v>897</v>
      </c>
      <c r="C57" s="150"/>
    </row>
    <row r="58" spans="1:3" ht="30" hidden="1" x14ac:dyDescent="0.25">
      <c r="A58" s="150" t="s">
        <v>2827</v>
      </c>
      <c r="B58" s="150" t="s">
        <v>897</v>
      </c>
      <c r="C58" s="150"/>
    </row>
    <row r="59" spans="1:3" ht="30" hidden="1" x14ac:dyDescent="0.25">
      <c r="A59" s="150" t="s">
        <v>2827</v>
      </c>
      <c r="B59" s="150" t="s">
        <v>897</v>
      </c>
      <c r="C59" s="150"/>
    </row>
    <row r="60" spans="1:3" ht="30" hidden="1" x14ac:dyDescent="0.25">
      <c r="A60" s="150" t="s">
        <v>2827</v>
      </c>
      <c r="B60" s="150" t="s">
        <v>897</v>
      </c>
      <c r="C60" s="150"/>
    </row>
    <row r="61" spans="1:3" ht="30" hidden="1" x14ac:dyDescent="0.25">
      <c r="A61" s="150" t="s">
        <v>2827</v>
      </c>
      <c r="B61" s="150" t="s">
        <v>897</v>
      </c>
      <c r="C61" s="150"/>
    </row>
    <row r="62" spans="1:3" ht="30" hidden="1" x14ac:dyDescent="0.25">
      <c r="A62" s="150" t="s">
        <v>2827</v>
      </c>
      <c r="B62" s="150" t="s">
        <v>897</v>
      </c>
      <c r="C62" s="150"/>
    </row>
    <row r="63" spans="1:3" ht="30" hidden="1" x14ac:dyDescent="0.25">
      <c r="A63" s="150" t="s">
        <v>2827</v>
      </c>
      <c r="B63" s="150" t="s">
        <v>897</v>
      </c>
      <c r="C63" s="150"/>
    </row>
    <row r="64" spans="1:3" ht="30" hidden="1" x14ac:dyDescent="0.25">
      <c r="A64" s="150" t="s">
        <v>2827</v>
      </c>
      <c r="B64" s="150" t="s">
        <v>897</v>
      </c>
      <c r="C64" s="150"/>
    </row>
    <row r="65" spans="1:3" ht="30" hidden="1" x14ac:dyDescent="0.25">
      <c r="A65" s="150" t="s">
        <v>2827</v>
      </c>
      <c r="B65" s="150" t="s">
        <v>897</v>
      </c>
      <c r="C65" s="150"/>
    </row>
    <row r="66" spans="1:3" ht="30" hidden="1" x14ac:dyDescent="0.25">
      <c r="A66" s="150" t="s">
        <v>2827</v>
      </c>
      <c r="B66" s="150" t="s">
        <v>897</v>
      </c>
      <c r="C66" s="150"/>
    </row>
    <row r="67" spans="1:3" ht="30" hidden="1" x14ac:dyDescent="0.25">
      <c r="A67" s="150" t="s">
        <v>2827</v>
      </c>
      <c r="B67" s="150" t="s">
        <v>897</v>
      </c>
      <c r="C67" s="150"/>
    </row>
    <row r="68" spans="1:3" ht="30" hidden="1" x14ac:dyDescent="0.25">
      <c r="A68" s="150" t="s">
        <v>2827</v>
      </c>
      <c r="B68" s="150" t="s">
        <v>897</v>
      </c>
      <c r="C68" s="150"/>
    </row>
    <row r="69" spans="1:3" ht="30" hidden="1" x14ac:dyDescent="0.25">
      <c r="A69" s="150" t="s">
        <v>2827</v>
      </c>
      <c r="B69" s="150" t="s">
        <v>897</v>
      </c>
      <c r="C69" s="150"/>
    </row>
    <row r="70" spans="1:3" hidden="1" x14ac:dyDescent="0.25">
      <c r="A70" s="150" t="s">
        <v>2828</v>
      </c>
      <c r="B70" s="150" t="s">
        <v>897</v>
      </c>
      <c r="C70" s="150"/>
    </row>
    <row r="71" spans="1:3" hidden="1" x14ac:dyDescent="0.25">
      <c r="A71" s="150" t="s">
        <v>2828</v>
      </c>
      <c r="B71" s="150" t="s">
        <v>897</v>
      </c>
      <c r="C71" s="150"/>
    </row>
    <row r="72" spans="1:3" hidden="1" x14ac:dyDescent="0.25">
      <c r="A72" s="150" t="s">
        <v>2828</v>
      </c>
      <c r="B72" s="150" t="s">
        <v>897</v>
      </c>
      <c r="C72" s="22"/>
    </row>
    <row r="73" spans="1:3" hidden="1" x14ac:dyDescent="0.25">
      <c r="A73" s="150" t="s">
        <v>2828</v>
      </c>
      <c r="B73" s="150" t="s">
        <v>897</v>
      </c>
      <c r="C73" s="150"/>
    </row>
    <row r="74" spans="1:3" hidden="1" x14ac:dyDescent="0.25">
      <c r="A74" s="150" t="s">
        <v>2828</v>
      </c>
      <c r="B74" s="150" t="s">
        <v>897</v>
      </c>
      <c r="C74" s="150"/>
    </row>
    <row r="75" spans="1:3" hidden="1" x14ac:dyDescent="0.25">
      <c r="A75" s="150" t="s">
        <v>2828</v>
      </c>
      <c r="B75" s="150" t="s">
        <v>897</v>
      </c>
      <c r="C75" s="150"/>
    </row>
    <row r="76" spans="1:3" hidden="1" x14ac:dyDescent="0.25">
      <c r="A76" s="150" t="s">
        <v>2828</v>
      </c>
      <c r="B76" s="150" t="s">
        <v>897</v>
      </c>
      <c r="C76" s="150"/>
    </row>
    <row r="77" spans="1:3" hidden="1" x14ac:dyDescent="0.25">
      <c r="A77" s="150" t="s">
        <v>2828</v>
      </c>
      <c r="B77" s="150" t="s">
        <v>897</v>
      </c>
      <c r="C77" s="150"/>
    </row>
    <row r="78" spans="1:3" hidden="1" x14ac:dyDescent="0.25">
      <c r="A78" s="150" t="s">
        <v>2824</v>
      </c>
      <c r="B78" s="150" t="s">
        <v>897</v>
      </c>
      <c r="C78" s="150"/>
    </row>
    <row r="79" spans="1:3" hidden="1" x14ac:dyDescent="0.25">
      <c r="A79" s="150" t="s">
        <v>2824</v>
      </c>
      <c r="B79" s="150" t="s">
        <v>897</v>
      </c>
      <c r="C79" s="150"/>
    </row>
    <row r="80" spans="1:3" hidden="1" x14ac:dyDescent="0.25">
      <c r="A80" s="150" t="s">
        <v>2826</v>
      </c>
      <c r="B80" s="150" t="s">
        <v>897</v>
      </c>
      <c r="C80" s="150"/>
    </row>
    <row r="81" spans="1:3" hidden="1" x14ac:dyDescent="0.25">
      <c r="A81" s="150" t="s">
        <v>2826</v>
      </c>
      <c r="B81" s="150" t="s">
        <v>897</v>
      </c>
      <c r="C81" s="150"/>
    </row>
    <row r="82" spans="1:3" hidden="1" x14ac:dyDescent="0.25">
      <c r="A82" s="150" t="s">
        <v>2826</v>
      </c>
      <c r="B82" s="150" t="s">
        <v>897</v>
      </c>
      <c r="C82" s="150"/>
    </row>
    <row r="83" spans="1:3" hidden="1" x14ac:dyDescent="0.25">
      <c r="A83" s="150" t="s">
        <v>2826</v>
      </c>
      <c r="B83" s="150" t="s">
        <v>897</v>
      </c>
      <c r="C83" s="150"/>
    </row>
    <row r="84" spans="1:3" hidden="1" x14ac:dyDescent="0.25">
      <c r="A84" s="150" t="s">
        <v>2825</v>
      </c>
      <c r="B84" s="150" t="s">
        <v>897</v>
      </c>
      <c r="C84" s="150"/>
    </row>
    <row r="85" spans="1:3" hidden="1" x14ac:dyDescent="0.25">
      <c r="A85" s="150" t="s">
        <v>2829</v>
      </c>
      <c r="B85" s="150" t="s">
        <v>897</v>
      </c>
      <c r="C85" s="150"/>
    </row>
    <row r="86" spans="1:3" hidden="1" x14ac:dyDescent="0.25">
      <c r="A86" s="150" t="s">
        <v>2829</v>
      </c>
      <c r="B86" s="150" t="s">
        <v>897</v>
      </c>
      <c r="C86" s="150"/>
    </row>
    <row r="87" spans="1:3" hidden="1" x14ac:dyDescent="0.25">
      <c r="A87" s="150" t="s">
        <v>2829</v>
      </c>
      <c r="B87" s="150" t="s">
        <v>897</v>
      </c>
      <c r="C87" s="150"/>
    </row>
    <row r="88" spans="1:3" hidden="1" x14ac:dyDescent="0.25">
      <c r="A88" s="150" t="s">
        <v>2829</v>
      </c>
      <c r="B88" s="150" t="s">
        <v>897</v>
      </c>
      <c r="C88" s="150"/>
    </row>
    <row r="89" spans="1:3" hidden="1" x14ac:dyDescent="0.25">
      <c r="A89" s="150" t="s">
        <v>2829</v>
      </c>
      <c r="B89" s="150" t="s">
        <v>897</v>
      </c>
      <c r="C89" s="150"/>
    </row>
    <row r="90" spans="1:3" hidden="1" x14ac:dyDescent="0.25">
      <c r="A90" s="150" t="s">
        <v>2829</v>
      </c>
      <c r="B90" s="150" t="s">
        <v>897</v>
      </c>
      <c r="C90" s="150"/>
    </row>
    <row r="91" spans="1:3" hidden="1" x14ac:dyDescent="0.25">
      <c r="A91" s="150" t="s">
        <v>2829</v>
      </c>
      <c r="B91" s="150" t="s">
        <v>897</v>
      </c>
      <c r="C91" s="150"/>
    </row>
    <row r="92" spans="1:3" hidden="1" x14ac:dyDescent="0.25">
      <c r="A92" s="150" t="s">
        <v>2829</v>
      </c>
      <c r="B92" s="150" t="s">
        <v>897</v>
      </c>
      <c r="C92" s="150"/>
    </row>
    <row r="93" spans="1:3" hidden="1" x14ac:dyDescent="0.25">
      <c r="A93" s="150" t="s">
        <v>2829</v>
      </c>
      <c r="B93" s="150" t="s">
        <v>897</v>
      </c>
      <c r="C93" s="150"/>
    </row>
    <row r="94" spans="1:3" hidden="1" x14ac:dyDescent="0.25">
      <c r="A94" s="150" t="s">
        <v>2829</v>
      </c>
      <c r="B94" s="150" t="s">
        <v>897</v>
      </c>
      <c r="C94" s="150"/>
    </row>
    <row r="95" spans="1:3" hidden="1" x14ac:dyDescent="0.25">
      <c r="A95" s="150" t="s">
        <v>2824</v>
      </c>
      <c r="B95" s="150" t="s">
        <v>897</v>
      </c>
      <c r="C95" s="150"/>
    </row>
    <row r="96" spans="1:3" hidden="1" x14ac:dyDescent="0.25">
      <c r="A96" s="150" t="s">
        <v>2824</v>
      </c>
      <c r="B96" s="150" t="s">
        <v>897</v>
      </c>
      <c r="C96" s="150"/>
    </row>
    <row r="97" spans="1:3" hidden="1" x14ac:dyDescent="0.25">
      <c r="A97" s="150" t="s">
        <v>2824</v>
      </c>
      <c r="B97" s="150" t="s">
        <v>897</v>
      </c>
      <c r="C97" s="150"/>
    </row>
    <row r="98" spans="1:3" hidden="1" x14ac:dyDescent="0.25">
      <c r="A98" s="150" t="s">
        <v>2824</v>
      </c>
      <c r="B98" s="150" t="s">
        <v>897</v>
      </c>
      <c r="C98" s="150"/>
    </row>
    <row r="99" spans="1:3" hidden="1" x14ac:dyDescent="0.25">
      <c r="A99" s="150" t="s">
        <v>2824</v>
      </c>
      <c r="B99" s="150" t="s">
        <v>897</v>
      </c>
      <c r="C99" s="22"/>
    </row>
    <row r="100" spans="1:3" hidden="1" x14ac:dyDescent="0.25">
      <c r="A100" s="150" t="s">
        <v>2824</v>
      </c>
      <c r="B100" s="150" t="s">
        <v>897</v>
      </c>
      <c r="C100" s="150"/>
    </row>
    <row r="101" spans="1:3" hidden="1" x14ac:dyDescent="0.25">
      <c r="A101" s="150" t="s">
        <v>2824</v>
      </c>
      <c r="B101" s="150" t="s">
        <v>897</v>
      </c>
      <c r="C101" s="150"/>
    </row>
    <row r="102" spans="1:3" hidden="1" x14ac:dyDescent="0.25">
      <c r="A102" s="150" t="s">
        <v>2824</v>
      </c>
      <c r="B102" s="150" t="s">
        <v>897</v>
      </c>
      <c r="C102" s="150"/>
    </row>
    <row r="103" spans="1:3" hidden="1" x14ac:dyDescent="0.25">
      <c r="A103" s="150" t="s">
        <v>2824</v>
      </c>
      <c r="B103" s="150" t="s">
        <v>897</v>
      </c>
      <c r="C103" s="150"/>
    </row>
    <row r="104" spans="1:3" hidden="1" x14ac:dyDescent="0.25">
      <c r="A104" s="150" t="s">
        <v>2824</v>
      </c>
      <c r="B104" s="150" t="s">
        <v>897</v>
      </c>
      <c r="C104" s="150"/>
    </row>
    <row r="105" spans="1:3" hidden="1" x14ac:dyDescent="0.25">
      <c r="A105" s="150" t="s">
        <v>2824</v>
      </c>
      <c r="B105" s="150" t="s">
        <v>897</v>
      </c>
      <c r="C105" s="150"/>
    </row>
    <row r="106" spans="1:3" hidden="1" x14ac:dyDescent="0.25">
      <c r="A106" s="150" t="s">
        <v>2824</v>
      </c>
      <c r="B106" s="150" t="s">
        <v>897</v>
      </c>
      <c r="C106" s="150"/>
    </row>
    <row r="107" spans="1:3" hidden="1" x14ac:dyDescent="0.25">
      <c r="A107" s="150" t="s">
        <v>2824</v>
      </c>
      <c r="B107" s="150" t="s">
        <v>897</v>
      </c>
      <c r="C107" s="150"/>
    </row>
    <row r="108" spans="1:3" hidden="1" x14ac:dyDescent="0.25">
      <c r="A108" s="150" t="s">
        <v>2824</v>
      </c>
      <c r="B108" s="150" t="s">
        <v>897</v>
      </c>
      <c r="C108" s="150"/>
    </row>
    <row r="109" spans="1:3" ht="30" hidden="1" x14ac:dyDescent="0.25">
      <c r="A109" s="150" t="s">
        <v>2827</v>
      </c>
      <c r="B109" s="150" t="s">
        <v>897</v>
      </c>
      <c r="C109" s="150"/>
    </row>
    <row r="110" spans="1:3" hidden="1" x14ac:dyDescent="0.25">
      <c r="A110" s="150" t="s">
        <v>2825</v>
      </c>
      <c r="B110" s="150" t="s">
        <v>897</v>
      </c>
      <c r="C110" s="150"/>
    </row>
    <row r="111" spans="1:3" ht="30" hidden="1" x14ac:dyDescent="0.25">
      <c r="A111" s="150" t="s">
        <v>2827</v>
      </c>
      <c r="B111" s="150" t="s">
        <v>897</v>
      </c>
      <c r="C111" s="150"/>
    </row>
    <row r="112" spans="1:3" ht="30" hidden="1" x14ac:dyDescent="0.25">
      <c r="A112" s="150" t="s">
        <v>2827</v>
      </c>
      <c r="B112" s="150" t="s">
        <v>897</v>
      </c>
      <c r="C112" s="150"/>
    </row>
    <row r="113" spans="1:3" ht="30" hidden="1" x14ac:dyDescent="0.25">
      <c r="A113" s="150" t="s">
        <v>2827</v>
      </c>
      <c r="B113" s="150" t="s">
        <v>897</v>
      </c>
      <c r="C113" s="150"/>
    </row>
    <row r="114" spans="1:3" ht="30" hidden="1" x14ac:dyDescent="0.25">
      <c r="A114" s="150" t="s">
        <v>2827</v>
      </c>
      <c r="B114" s="150" t="s">
        <v>897</v>
      </c>
      <c r="C114" s="150"/>
    </row>
    <row r="115" spans="1:3" ht="30" hidden="1" x14ac:dyDescent="0.25">
      <c r="A115" s="150" t="s">
        <v>2827</v>
      </c>
      <c r="B115" s="150" t="s">
        <v>897</v>
      </c>
      <c r="C115" s="150"/>
    </row>
    <row r="116" spans="1:3" ht="30" hidden="1" x14ac:dyDescent="0.25">
      <c r="A116" s="150" t="s">
        <v>2827</v>
      </c>
      <c r="B116" s="150" t="s">
        <v>897</v>
      </c>
      <c r="C116" s="150"/>
    </row>
    <row r="117" spans="1:3" x14ac:dyDescent="0.25">
      <c r="A117" s="150" t="s">
        <v>2825</v>
      </c>
      <c r="B117" s="150" t="s">
        <v>899</v>
      </c>
      <c r="C117" s="150" t="s">
        <v>2199</v>
      </c>
    </row>
    <row r="118" spans="1:3" x14ac:dyDescent="0.25">
      <c r="A118" s="150" t="s">
        <v>2825</v>
      </c>
      <c r="B118" s="150" t="s">
        <v>899</v>
      </c>
      <c r="C118" s="150" t="s">
        <v>2259</v>
      </c>
    </row>
    <row r="119" spans="1:3" x14ac:dyDescent="0.25">
      <c r="A119" s="150" t="s">
        <v>2825</v>
      </c>
      <c r="B119" s="150" t="s">
        <v>899</v>
      </c>
      <c r="C119" s="150" t="s">
        <v>2267</v>
      </c>
    </row>
    <row r="120" spans="1:3" x14ac:dyDescent="0.25">
      <c r="A120" s="150" t="s">
        <v>2825</v>
      </c>
      <c r="B120" s="150" t="s">
        <v>899</v>
      </c>
      <c r="C120" s="150" t="s">
        <v>2179</v>
      </c>
    </row>
    <row r="121" spans="1:3" x14ac:dyDescent="0.25">
      <c r="A121" s="150" t="s">
        <v>2825</v>
      </c>
      <c r="B121" s="150" t="s">
        <v>899</v>
      </c>
      <c r="C121" s="150" t="s">
        <v>2202</v>
      </c>
    </row>
    <row r="122" spans="1:3" x14ac:dyDescent="0.25">
      <c r="A122" s="150" t="s">
        <v>2825</v>
      </c>
      <c r="B122" s="150" t="s">
        <v>899</v>
      </c>
      <c r="C122" s="150" t="s">
        <v>2206</v>
      </c>
    </row>
    <row r="123" spans="1:3" x14ac:dyDescent="0.25">
      <c r="A123" s="150" t="s">
        <v>2823</v>
      </c>
      <c r="B123" s="150" t="s">
        <v>899</v>
      </c>
      <c r="C123" s="150" t="s">
        <v>2188</v>
      </c>
    </row>
    <row r="124" spans="1:3" x14ac:dyDescent="0.25">
      <c r="A124" s="150" t="s">
        <v>2823</v>
      </c>
      <c r="B124" s="150" t="s">
        <v>899</v>
      </c>
      <c r="C124" s="150" t="s">
        <v>2197</v>
      </c>
    </row>
    <row r="125" spans="1:3" x14ac:dyDescent="0.25">
      <c r="A125" s="150" t="s">
        <v>2823</v>
      </c>
      <c r="B125" s="150" t="s">
        <v>899</v>
      </c>
      <c r="C125" s="150" t="s">
        <v>2955</v>
      </c>
    </row>
    <row r="126" spans="1:3" ht="30" x14ac:dyDescent="0.25">
      <c r="A126" s="150" t="s">
        <v>2823</v>
      </c>
      <c r="B126" s="150" t="s">
        <v>899</v>
      </c>
      <c r="C126" s="150" t="s">
        <v>2990</v>
      </c>
    </row>
    <row r="127" spans="1:3" ht="30" x14ac:dyDescent="0.25">
      <c r="A127" s="150" t="s">
        <v>2828</v>
      </c>
      <c r="B127" s="150" t="s">
        <v>899</v>
      </c>
      <c r="C127" s="150" t="s">
        <v>2228</v>
      </c>
    </row>
    <row r="128" spans="1:3" ht="30" x14ac:dyDescent="0.25">
      <c r="A128" s="150" t="s">
        <v>2828</v>
      </c>
      <c r="B128" s="150" t="s">
        <v>899</v>
      </c>
      <c r="C128" s="150" t="s">
        <v>2265</v>
      </c>
    </row>
    <row r="129" spans="1:3" ht="30" x14ac:dyDescent="0.25">
      <c r="A129" s="150" t="s">
        <v>2828</v>
      </c>
      <c r="B129" s="150" t="s">
        <v>899</v>
      </c>
      <c r="C129" s="150" t="s">
        <v>2956</v>
      </c>
    </row>
    <row r="130" spans="1:3" x14ac:dyDescent="0.25">
      <c r="A130" s="150" t="s">
        <v>2828</v>
      </c>
      <c r="B130" s="150" t="s">
        <v>899</v>
      </c>
      <c r="C130" s="150" t="s">
        <v>2277</v>
      </c>
    </row>
    <row r="131" spans="1:3" x14ac:dyDescent="0.25">
      <c r="A131" s="150" t="s">
        <v>2828</v>
      </c>
      <c r="B131" s="150" t="s">
        <v>899</v>
      </c>
      <c r="C131" s="150" t="s">
        <v>828</v>
      </c>
    </row>
    <row r="132" spans="1:3" x14ac:dyDescent="0.25">
      <c r="A132" s="150" t="s">
        <v>2828</v>
      </c>
      <c r="B132" s="150" t="s">
        <v>899</v>
      </c>
      <c r="C132" s="150" t="s">
        <v>1713</v>
      </c>
    </row>
    <row r="133" spans="1:3" ht="75" x14ac:dyDescent="0.25">
      <c r="A133" s="150" t="s">
        <v>2828</v>
      </c>
      <c r="B133" s="150" t="s">
        <v>899</v>
      </c>
      <c r="C133" s="150" t="s">
        <v>3289</v>
      </c>
    </row>
    <row r="134" spans="1:3" ht="30" x14ac:dyDescent="0.25">
      <c r="A134" s="150" t="s">
        <v>2827</v>
      </c>
      <c r="B134" s="150" t="s">
        <v>899</v>
      </c>
      <c r="C134" s="150" t="s">
        <v>2862</v>
      </c>
    </row>
    <row r="135" spans="1:3" ht="60" x14ac:dyDescent="0.25">
      <c r="A135" s="150" t="s">
        <v>2827</v>
      </c>
      <c r="B135" s="150" t="s">
        <v>899</v>
      </c>
      <c r="C135" s="150" t="s">
        <v>3203</v>
      </c>
    </row>
    <row r="136" spans="1:3" ht="45" x14ac:dyDescent="0.25">
      <c r="A136" s="150" t="s">
        <v>2827</v>
      </c>
      <c r="B136" s="150" t="s">
        <v>899</v>
      </c>
      <c r="C136" s="150" t="s">
        <v>2239</v>
      </c>
    </row>
    <row r="137" spans="1:3" ht="30" x14ac:dyDescent="0.25">
      <c r="A137" s="150" t="s">
        <v>2827</v>
      </c>
      <c r="B137" s="150" t="s">
        <v>899</v>
      </c>
      <c r="C137" s="150" t="s">
        <v>2186</v>
      </c>
    </row>
    <row r="138" spans="1:3" ht="30" x14ac:dyDescent="0.25">
      <c r="A138" s="150" t="s">
        <v>2827</v>
      </c>
      <c r="B138" s="150" t="s">
        <v>899</v>
      </c>
      <c r="C138" s="150" t="s">
        <v>2203</v>
      </c>
    </row>
    <row r="139" spans="1:3" ht="30" x14ac:dyDescent="0.25">
      <c r="A139" s="150" t="s">
        <v>2827</v>
      </c>
      <c r="B139" s="150" t="s">
        <v>899</v>
      </c>
      <c r="C139" s="150" t="s">
        <v>2170</v>
      </c>
    </row>
    <row r="140" spans="1:3" ht="30" x14ac:dyDescent="0.25">
      <c r="A140" s="150" t="s">
        <v>2827</v>
      </c>
      <c r="B140" s="150" t="s">
        <v>899</v>
      </c>
      <c r="C140" s="150" t="s">
        <v>2215</v>
      </c>
    </row>
    <row r="141" spans="1:3" x14ac:dyDescent="0.25">
      <c r="A141" s="150" t="s">
        <v>2824</v>
      </c>
      <c r="B141" s="150" t="s">
        <v>899</v>
      </c>
      <c r="C141" s="150" t="s">
        <v>2177</v>
      </c>
    </row>
    <row r="142" spans="1:3" ht="30" x14ac:dyDescent="0.25">
      <c r="A142" s="150" t="s">
        <v>2824</v>
      </c>
      <c r="B142" s="150" t="s">
        <v>899</v>
      </c>
      <c r="C142" s="150" t="s">
        <v>3290</v>
      </c>
    </row>
    <row r="143" spans="1:3" ht="30" x14ac:dyDescent="0.25">
      <c r="A143" s="150" t="s">
        <v>2824</v>
      </c>
      <c r="B143" s="150" t="s">
        <v>899</v>
      </c>
      <c r="C143" s="150" t="s">
        <v>2242</v>
      </c>
    </row>
    <row r="144" spans="1:3" x14ac:dyDescent="0.25">
      <c r="A144" s="150" t="s">
        <v>2824</v>
      </c>
      <c r="B144" s="150" t="s">
        <v>899</v>
      </c>
      <c r="C144" s="150" t="s">
        <v>2262</v>
      </c>
    </row>
    <row r="145" spans="1:3" x14ac:dyDescent="0.25">
      <c r="A145" s="150" t="s">
        <v>2824</v>
      </c>
      <c r="B145" s="150" t="s">
        <v>899</v>
      </c>
      <c r="C145" s="150" t="s">
        <v>2863</v>
      </c>
    </row>
    <row r="146" spans="1:3" x14ac:dyDescent="0.25">
      <c r="A146" s="150" t="s">
        <v>2824</v>
      </c>
      <c r="B146" s="150" t="s">
        <v>899</v>
      </c>
      <c r="C146" s="150" t="s">
        <v>2219</v>
      </c>
    </row>
    <row r="147" spans="1:3" ht="30" x14ac:dyDescent="0.25">
      <c r="A147" s="150" t="s">
        <v>2824</v>
      </c>
      <c r="B147" s="150" t="s">
        <v>899</v>
      </c>
      <c r="C147" s="150" t="s">
        <v>2237</v>
      </c>
    </row>
    <row r="148" spans="1:3" ht="30" x14ac:dyDescent="0.25">
      <c r="A148" s="150" t="s">
        <v>2824</v>
      </c>
      <c r="B148" s="150" t="s">
        <v>899</v>
      </c>
      <c r="C148" s="150" t="s">
        <v>2218</v>
      </c>
    </row>
    <row r="149" spans="1:3" x14ac:dyDescent="0.25">
      <c r="A149" s="150" t="s">
        <v>2824</v>
      </c>
      <c r="B149" s="150" t="s">
        <v>899</v>
      </c>
      <c r="C149" s="150" t="s">
        <v>2256</v>
      </c>
    </row>
    <row r="150" spans="1:3" ht="30" x14ac:dyDescent="0.25">
      <c r="A150" s="150" t="s">
        <v>2826</v>
      </c>
      <c r="B150" s="150" t="s">
        <v>899</v>
      </c>
      <c r="C150" s="150" t="s">
        <v>2214</v>
      </c>
    </row>
    <row r="151" spans="1:3" ht="45" x14ac:dyDescent="0.25">
      <c r="A151" s="150" t="s">
        <v>2826</v>
      </c>
      <c r="B151" s="150" t="s">
        <v>899</v>
      </c>
      <c r="C151" s="150" t="s">
        <v>2196</v>
      </c>
    </row>
    <row r="152" spans="1:3" ht="45" x14ac:dyDescent="0.25">
      <c r="A152" s="150" t="s">
        <v>2826</v>
      </c>
      <c r="B152" s="150" t="s">
        <v>899</v>
      </c>
      <c r="C152" s="150" t="s">
        <v>2181</v>
      </c>
    </row>
    <row r="153" spans="1:3" x14ac:dyDescent="0.25">
      <c r="A153" s="150" t="s">
        <v>2826</v>
      </c>
      <c r="B153" s="150" t="s">
        <v>899</v>
      </c>
      <c r="C153" s="150" t="s">
        <v>2209</v>
      </c>
    </row>
    <row r="154" spans="1:3" ht="30" x14ac:dyDescent="0.25">
      <c r="A154" s="150" t="s">
        <v>2826</v>
      </c>
      <c r="B154" s="150" t="s">
        <v>899</v>
      </c>
      <c r="C154" s="150" t="s">
        <v>2195</v>
      </c>
    </row>
    <row r="155" spans="1:3" ht="30" x14ac:dyDescent="0.25">
      <c r="A155" s="150" t="s">
        <v>2829</v>
      </c>
      <c r="B155" s="150" t="s">
        <v>899</v>
      </c>
      <c r="C155" s="150" t="s">
        <v>2957</v>
      </c>
    </row>
    <row r="156" spans="1:3" ht="45" x14ac:dyDescent="0.25">
      <c r="A156" s="150" t="s">
        <v>2829</v>
      </c>
      <c r="B156" s="150" t="s">
        <v>899</v>
      </c>
      <c r="C156" s="150" t="s">
        <v>3291</v>
      </c>
    </row>
    <row r="157" spans="1:3" ht="30" x14ac:dyDescent="0.25">
      <c r="A157" s="150" t="s">
        <v>2829</v>
      </c>
      <c r="B157" s="150" t="s">
        <v>899</v>
      </c>
      <c r="C157" s="150" t="s">
        <v>2266</v>
      </c>
    </row>
    <row r="158" spans="1:3" ht="30" x14ac:dyDescent="0.25">
      <c r="A158" s="150" t="s">
        <v>2829</v>
      </c>
      <c r="B158" s="150" t="s">
        <v>899</v>
      </c>
      <c r="C158" s="150" t="s">
        <v>2280</v>
      </c>
    </row>
    <row r="159" spans="1:3" ht="30" x14ac:dyDescent="0.25">
      <c r="A159" s="150" t="s">
        <v>2829</v>
      </c>
      <c r="B159" s="150" t="s">
        <v>899</v>
      </c>
      <c r="C159" s="150" t="s">
        <v>3473</v>
      </c>
    </row>
    <row r="160" spans="1:3" x14ac:dyDescent="0.25">
      <c r="A160" s="150" t="s">
        <v>2829</v>
      </c>
      <c r="B160" s="150" t="s">
        <v>899</v>
      </c>
      <c r="C160" s="150" t="s">
        <v>2274</v>
      </c>
    </row>
    <row r="161" spans="1:3" ht="30" x14ac:dyDescent="0.25">
      <c r="A161" s="150" t="s">
        <v>2829</v>
      </c>
      <c r="B161" s="150" t="s">
        <v>899</v>
      </c>
      <c r="C161" s="150" t="s">
        <v>2502</v>
      </c>
    </row>
    <row r="162" spans="1:3" x14ac:dyDescent="0.25">
      <c r="A162" s="150" t="s">
        <v>2829</v>
      </c>
      <c r="B162" s="150" t="s">
        <v>899</v>
      </c>
      <c r="C162" s="150" t="s">
        <v>2223</v>
      </c>
    </row>
    <row r="163" spans="1:3" x14ac:dyDescent="0.25">
      <c r="A163" s="150" t="s">
        <v>2829</v>
      </c>
      <c r="B163" s="150" t="s">
        <v>899</v>
      </c>
      <c r="C163" s="150" t="s">
        <v>2238</v>
      </c>
    </row>
    <row r="164" spans="1:3" ht="30" x14ac:dyDescent="0.25">
      <c r="A164" s="150" t="s">
        <v>2829</v>
      </c>
      <c r="B164" s="150" t="s">
        <v>899</v>
      </c>
      <c r="C164" s="150" t="s">
        <v>3204</v>
      </c>
    </row>
    <row r="165" spans="1:3" ht="45" x14ac:dyDescent="0.25">
      <c r="A165" s="150" t="s">
        <v>2829</v>
      </c>
      <c r="B165" s="150" t="s">
        <v>899</v>
      </c>
      <c r="C165" s="150" t="s">
        <v>2501</v>
      </c>
    </row>
    <row r="166" spans="1:3" ht="30" x14ac:dyDescent="0.25">
      <c r="A166" s="150" t="s">
        <v>2829</v>
      </c>
      <c r="B166" s="150" t="s">
        <v>899</v>
      </c>
      <c r="C166" s="150" t="s">
        <v>2225</v>
      </c>
    </row>
    <row r="167" spans="1:3" ht="30" x14ac:dyDescent="0.25">
      <c r="A167" s="150" t="s">
        <v>2829</v>
      </c>
      <c r="B167" s="150" t="s">
        <v>899</v>
      </c>
      <c r="C167" s="150" t="s">
        <v>3292</v>
      </c>
    </row>
    <row r="168" spans="1:3" x14ac:dyDescent="0.25">
      <c r="A168" s="150" t="s">
        <v>2828</v>
      </c>
      <c r="B168" s="150" t="s">
        <v>899</v>
      </c>
      <c r="C168" s="150"/>
    </row>
    <row r="169" spans="1:3" ht="75" x14ac:dyDescent="0.25">
      <c r="A169" s="150" t="s">
        <v>2825</v>
      </c>
      <c r="B169" s="150" t="s">
        <v>898</v>
      </c>
      <c r="C169" s="150" t="s">
        <v>3205</v>
      </c>
    </row>
    <row r="170" spans="1:3" ht="45" x14ac:dyDescent="0.25">
      <c r="A170" s="150" t="s">
        <v>2825</v>
      </c>
      <c r="B170" s="150" t="s">
        <v>898</v>
      </c>
      <c r="C170" s="150" t="s">
        <v>2185</v>
      </c>
    </row>
    <row r="171" spans="1:3" ht="30" x14ac:dyDescent="0.25">
      <c r="A171" s="150" t="s">
        <v>2825</v>
      </c>
      <c r="B171" s="150" t="s">
        <v>898</v>
      </c>
      <c r="C171" s="150" t="s">
        <v>3265</v>
      </c>
    </row>
    <row r="172" spans="1:3" x14ac:dyDescent="0.25">
      <c r="A172" s="150" t="s">
        <v>2825</v>
      </c>
      <c r="B172" s="150" t="s">
        <v>898</v>
      </c>
      <c r="C172" s="150" t="s">
        <v>3282</v>
      </c>
    </row>
    <row r="173" spans="1:3" ht="30" x14ac:dyDescent="0.25">
      <c r="A173" s="150" t="s">
        <v>2825</v>
      </c>
      <c r="B173" s="150" t="s">
        <v>898</v>
      </c>
      <c r="C173" s="150" t="s">
        <v>3283</v>
      </c>
    </row>
    <row r="174" spans="1:3" x14ac:dyDescent="0.25">
      <c r="A174" s="150" t="s">
        <v>2825</v>
      </c>
      <c r="B174" s="150" t="s">
        <v>898</v>
      </c>
      <c r="C174" s="150" t="s">
        <v>2198</v>
      </c>
    </row>
    <row r="175" spans="1:3" x14ac:dyDescent="0.25">
      <c r="A175" s="150" t="s">
        <v>2825</v>
      </c>
      <c r="B175" s="150" t="s">
        <v>898</v>
      </c>
      <c r="C175" s="150" t="s">
        <v>1353</v>
      </c>
    </row>
    <row r="176" spans="1:3" x14ac:dyDescent="0.25">
      <c r="A176" s="150" t="s">
        <v>2825</v>
      </c>
      <c r="B176" s="150" t="s">
        <v>898</v>
      </c>
      <c r="C176" s="150" t="s">
        <v>1353</v>
      </c>
    </row>
    <row r="177" spans="1:3" x14ac:dyDescent="0.25">
      <c r="A177" s="150" t="s">
        <v>2825</v>
      </c>
      <c r="B177" s="150" t="s">
        <v>898</v>
      </c>
      <c r="C177" s="150" t="s">
        <v>2192</v>
      </c>
    </row>
    <row r="178" spans="1:3" x14ac:dyDescent="0.25">
      <c r="A178" s="150" t="s">
        <v>2825</v>
      </c>
      <c r="B178" s="150" t="s">
        <v>898</v>
      </c>
      <c r="C178" s="150" t="s">
        <v>1295</v>
      </c>
    </row>
    <row r="179" spans="1:3" x14ac:dyDescent="0.25">
      <c r="A179" s="150" t="s">
        <v>2825</v>
      </c>
      <c r="B179" s="150" t="s">
        <v>898</v>
      </c>
      <c r="C179" s="150" t="s">
        <v>2193</v>
      </c>
    </row>
    <row r="180" spans="1:3" ht="45" x14ac:dyDescent="0.25">
      <c r="A180" s="150" t="s">
        <v>2825</v>
      </c>
      <c r="B180" s="150" t="s">
        <v>898</v>
      </c>
      <c r="C180" s="150" t="s">
        <v>3206</v>
      </c>
    </row>
    <row r="181" spans="1:3" x14ac:dyDescent="0.25">
      <c r="A181" s="150" t="s">
        <v>2825</v>
      </c>
      <c r="B181" s="150" t="s">
        <v>898</v>
      </c>
      <c r="C181" s="150" t="s">
        <v>3293</v>
      </c>
    </row>
    <row r="182" spans="1:3" x14ac:dyDescent="0.25">
      <c r="A182" s="150" t="s">
        <v>2823</v>
      </c>
      <c r="B182" s="150" t="s">
        <v>898</v>
      </c>
      <c r="C182" s="150" t="s">
        <v>2204</v>
      </c>
    </row>
    <row r="183" spans="1:3" x14ac:dyDescent="0.25">
      <c r="A183" s="150" t="s">
        <v>2823</v>
      </c>
      <c r="B183" s="150" t="s">
        <v>898</v>
      </c>
      <c r="C183" s="150" t="s">
        <v>2200</v>
      </c>
    </row>
    <row r="184" spans="1:3" x14ac:dyDescent="0.25">
      <c r="A184" s="150" t="s">
        <v>2823</v>
      </c>
      <c r="B184" s="150" t="s">
        <v>898</v>
      </c>
      <c r="C184" s="150" t="s">
        <v>2167</v>
      </c>
    </row>
    <row r="185" spans="1:3" x14ac:dyDescent="0.25">
      <c r="A185" s="150" t="s">
        <v>2828</v>
      </c>
      <c r="B185" s="150" t="s">
        <v>898</v>
      </c>
      <c r="C185" s="150" t="s">
        <v>2500</v>
      </c>
    </row>
    <row r="186" spans="1:3" x14ac:dyDescent="0.25">
      <c r="A186" s="150" t="s">
        <v>2828</v>
      </c>
      <c r="B186" s="150" t="s">
        <v>898</v>
      </c>
      <c r="C186" s="150" t="s">
        <v>2210</v>
      </c>
    </row>
    <row r="187" spans="1:3" ht="30" x14ac:dyDescent="0.25">
      <c r="A187" s="150" t="s">
        <v>2828</v>
      </c>
      <c r="B187" s="150" t="s">
        <v>898</v>
      </c>
      <c r="C187" s="150" t="s">
        <v>3474</v>
      </c>
    </row>
    <row r="188" spans="1:3" ht="45" x14ac:dyDescent="0.25">
      <c r="A188" s="150" t="s">
        <v>2828</v>
      </c>
      <c r="B188" s="150" t="s">
        <v>898</v>
      </c>
      <c r="C188" s="150" t="s">
        <v>3475</v>
      </c>
    </row>
    <row r="189" spans="1:3" x14ac:dyDescent="0.25">
      <c r="A189" s="150" t="s">
        <v>2828</v>
      </c>
      <c r="B189" s="150" t="s">
        <v>898</v>
      </c>
      <c r="C189" s="150" t="s">
        <v>3472</v>
      </c>
    </row>
    <row r="190" spans="1:3" x14ac:dyDescent="0.25">
      <c r="A190" s="150" t="s">
        <v>2828</v>
      </c>
      <c r="B190" s="150" t="s">
        <v>898</v>
      </c>
      <c r="C190" s="150" t="s">
        <v>2258</v>
      </c>
    </row>
    <row r="191" spans="1:3" x14ac:dyDescent="0.25">
      <c r="A191" s="150" t="s">
        <v>2828</v>
      </c>
      <c r="B191" s="150" t="s">
        <v>898</v>
      </c>
      <c r="C191" s="150" t="s">
        <v>2279</v>
      </c>
    </row>
    <row r="192" spans="1:3" x14ac:dyDescent="0.25">
      <c r="A192" s="150" t="s">
        <v>2828</v>
      </c>
      <c r="B192" s="150" t="s">
        <v>898</v>
      </c>
      <c r="C192" s="150" t="s">
        <v>2222</v>
      </c>
    </row>
    <row r="193" spans="1:3" x14ac:dyDescent="0.25">
      <c r="A193" s="150" t="s">
        <v>2828</v>
      </c>
      <c r="B193" s="150" t="s">
        <v>898</v>
      </c>
      <c r="C193" s="150" t="s">
        <v>2182</v>
      </c>
    </row>
    <row r="194" spans="1:3" ht="30" x14ac:dyDescent="0.25">
      <c r="A194" s="150" t="s">
        <v>2827</v>
      </c>
      <c r="B194" s="150" t="s">
        <v>898</v>
      </c>
      <c r="C194" s="150" t="s">
        <v>1703</v>
      </c>
    </row>
    <row r="195" spans="1:3" ht="30" x14ac:dyDescent="0.25">
      <c r="A195" s="150" t="s">
        <v>2827</v>
      </c>
      <c r="B195" s="150" t="s">
        <v>898</v>
      </c>
      <c r="C195" s="150" t="s">
        <v>2248</v>
      </c>
    </row>
    <row r="196" spans="1:3" ht="30" x14ac:dyDescent="0.25">
      <c r="A196" s="150" t="s">
        <v>2827</v>
      </c>
      <c r="B196" s="150" t="s">
        <v>898</v>
      </c>
      <c r="C196" s="150" t="s">
        <v>2207</v>
      </c>
    </row>
    <row r="197" spans="1:3" ht="30" x14ac:dyDescent="0.25">
      <c r="A197" s="150" t="s">
        <v>2827</v>
      </c>
      <c r="B197" s="150" t="s">
        <v>898</v>
      </c>
      <c r="C197" s="150" t="s">
        <v>2174</v>
      </c>
    </row>
    <row r="198" spans="1:3" ht="30" x14ac:dyDescent="0.25">
      <c r="A198" s="150" t="s">
        <v>2827</v>
      </c>
      <c r="B198" s="150" t="s">
        <v>898</v>
      </c>
      <c r="C198" s="150" t="s">
        <v>2249</v>
      </c>
    </row>
    <row r="199" spans="1:3" ht="30" x14ac:dyDescent="0.25">
      <c r="A199" s="150" t="s">
        <v>2827</v>
      </c>
      <c r="B199" s="150" t="s">
        <v>898</v>
      </c>
      <c r="C199" s="150" t="s">
        <v>2169</v>
      </c>
    </row>
    <row r="200" spans="1:3" ht="30" x14ac:dyDescent="0.25">
      <c r="A200" s="150" t="s">
        <v>2827</v>
      </c>
      <c r="B200" s="150" t="s">
        <v>898</v>
      </c>
      <c r="C200" s="150" t="s">
        <v>2168</v>
      </c>
    </row>
    <row r="201" spans="1:3" ht="30" x14ac:dyDescent="0.25">
      <c r="A201" s="150" t="s">
        <v>2827</v>
      </c>
      <c r="B201" s="150" t="s">
        <v>898</v>
      </c>
      <c r="C201" s="150" t="s">
        <v>2171</v>
      </c>
    </row>
    <row r="202" spans="1:3" ht="30" x14ac:dyDescent="0.25">
      <c r="A202" s="150" t="s">
        <v>2827</v>
      </c>
      <c r="B202" s="150" t="s">
        <v>898</v>
      </c>
      <c r="C202" s="150" t="s">
        <v>1399</v>
      </c>
    </row>
    <row r="203" spans="1:3" ht="30" x14ac:dyDescent="0.25">
      <c r="A203" s="150" t="s">
        <v>2827</v>
      </c>
      <c r="B203" s="150" t="s">
        <v>898</v>
      </c>
      <c r="C203" s="150" t="s">
        <v>2190</v>
      </c>
    </row>
    <row r="204" spans="1:3" ht="30" x14ac:dyDescent="0.25">
      <c r="A204" s="150" t="s">
        <v>2827</v>
      </c>
      <c r="B204" s="150" t="s">
        <v>898</v>
      </c>
      <c r="C204" s="150" t="s">
        <v>2205</v>
      </c>
    </row>
    <row r="205" spans="1:3" ht="30" x14ac:dyDescent="0.25">
      <c r="A205" s="150" t="s">
        <v>2827</v>
      </c>
      <c r="B205" s="150" t="s">
        <v>898</v>
      </c>
      <c r="C205" s="150" t="s">
        <v>2201</v>
      </c>
    </row>
    <row r="206" spans="1:3" x14ac:dyDescent="0.25">
      <c r="A206" s="150" t="s">
        <v>2824</v>
      </c>
      <c r="B206" s="150" t="s">
        <v>898</v>
      </c>
      <c r="C206" s="150" t="s">
        <v>2234</v>
      </c>
    </row>
    <row r="207" spans="1:3" x14ac:dyDescent="0.25">
      <c r="A207" s="150" t="s">
        <v>2824</v>
      </c>
      <c r="B207" s="150" t="s">
        <v>898</v>
      </c>
      <c r="C207" s="150" t="s">
        <v>2173</v>
      </c>
    </row>
    <row r="208" spans="1:3" x14ac:dyDescent="0.25">
      <c r="A208" s="150" t="s">
        <v>2824</v>
      </c>
      <c r="B208" s="150" t="s">
        <v>898</v>
      </c>
      <c r="C208" s="150" t="s">
        <v>2263</v>
      </c>
    </row>
    <row r="209" spans="1:3" ht="30" x14ac:dyDescent="0.25">
      <c r="A209" s="150" t="s">
        <v>2824</v>
      </c>
      <c r="B209" s="150" t="s">
        <v>898</v>
      </c>
      <c r="C209" s="150" t="s">
        <v>2247</v>
      </c>
    </row>
    <row r="210" spans="1:3" x14ac:dyDescent="0.25">
      <c r="A210" s="150" t="s">
        <v>2824</v>
      </c>
      <c r="B210" s="150" t="s">
        <v>898</v>
      </c>
      <c r="C210" s="150" t="s">
        <v>2252</v>
      </c>
    </row>
    <row r="211" spans="1:3" x14ac:dyDescent="0.25">
      <c r="A211" s="150" t="s">
        <v>2824</v>
      </c>
      <c r="B211" s="150" t="s">
        <v>898</v>
      </c>
      <c r="C211" s="150" t="s">
        <v>2235</v>
      </c>
    </row>
    <row r="212" spans="1:3" x14ac:dyDescent="0.25">
      <c r="A212" s="150" t="s">
        <v>2824</v>
      </c>
      <c r="B212" s="150" t="s">
        <v>898</v>
      </c>
      <c r="C212" s="150" t="s">
        <v>2257</v>
      </c>
    </row>
    <row r="213" spans="1:3" x14ac:dyDescent="0.25">
      <c r="A213" s="150" t="s">
        <v>2824</v>
      </c>
      <c r="B213" s="150" t="s">
        <v>898</v>
      </c>
      <c r="C213" s="150" t="s">
        <v>2264</v>
      </c>
    </row>
    <row r="214" spans="1:3" x14ac:dyDescent="0.25">
      <c r="A214" s="150" t="s">
        <v>2824</v>
      </c>
      <c r="B214" s="150" t="s">
        <v>898</v>
      </c>
      <c r="C214" s="150" t="s">
        <v>2230</v>
      </c>
    </row>
    <row r="215" spans="1:3" x14ac:dyDescent="0.25">
      <c r="A215" s="150" t="s">
        <v>2824</v>
      </c>
      <c r="B215" s="150" t="s">
        <v>898</v>
      </c>
      <c r="C215" s="150" t="s">
        <v>2253</v>
      </c>
    </row>
    <row r="216" spans="1:3" x14ac:dyDescent="0.25">
      <c r="A216" s="150" t="s">
        <v>2824</v>
      </c>
      <c r="B216" s="150" t="s">
        <v>898</v>
      </c>
      <c r="C216" s="150" t="s">
        <v>2254</v>
      </c>
    </row>
    <row r="217" spans="1:3" x14ac:dyDescent="0.25">
      <c r="A217" s="150" t="s">
        <v>2826</v>
      </c>
      <c r="B217" s="150" t="s">
        <v>898</v>
      </c>
      <c r="C217" s="150" t="s">
        <v>2282</v>
      </c>
    </row>
    <row r="218" spans="1:3" x14ac:dyDescent="0.25">
      <c r="A218" s="150" t="s">
        <v>2826</v>
      </c>
      <c r="B218" s="150" t="s">
        <v>898</v>
      </c>
      <c r="C218" s="150" t="s">
        <v>2377</v>
      </c>
    </row>
    <row r="219" spans="1:3" x14ac:dyDescent="0.25">
      <c r="A219" s="150" t="s">
        <v>2826</v>
      </c>
      <c r="B219" s="150" t="s">
        <v>898</v>
      </c>
      <c r="C219" s="150" t="s">
        <v>2217</v>
      </c>
    </row>
    <row r="220" spans="1:3" x14ac:dyDescent="0.25">
      <c r="A220" s="150" t="s">
        <v>2826</v>
      </c>
      <c r="B220" s="150" t="s">
        <v>898</v>
      </c>
      <c r="C220" s="150" t="s">
        <v>2275</v>
      </c>
    </row>
    <row r="221" spans="1:3" x14ac:dyDescent="0.25">
      <c r="A221" s="150" t="s">
        <v>2826</v>
      </c>
      <c r="B221" s="150" t="s">
        <v>898</v>
      </c>
      <c r="C221" s="150" t="s">
        <v>2271</v>
      </c>
    </row>
    <row r="222" spans="1:3" x14ac:dyDescent="0.25">
      <c r="A222" s="150" t="s">
        <v>2826</v>
      </c>
      <c r="B222" s="150" t="s">
        <v>898</v>
      </c>
      <c r="C222" s="150" t="s">
        <v>2189</v>
      </c>
    </row>
    <row r="223" spans="1:3" ht="60" x14ac:dyDescent="0.25">
      <c r="A223" s="150" t="s">
        <v>2826</v>
      </c>
      <c r="B223" s="150" t="s">
        <v>898</v>
      </c>
      <c r="C223" s="150" t="s">
        <v>2269</v>
      </c>
    </row>
    <row r="224" spans="1:3" x14ac:dyDescent="0.25">
      <c r="A224" s="150" t="s">
        <v>2826</v>
      </c>
      <c r="B224" s="150" t="s">
        <v>898</v>
      </c>
      <c r="C224" s="150" t="s">
        <v>2194</v>
      </c>
    </row>
    <row r="225" spans="1:3" ht="30" x14ac:dyDescent="0.25">
      <c r="A225" s="150" t="s">
        <v>2826</v>
      </c>
      <c r="B225" s="150" t="s">
        <v>898</v>
      </c>
      <c r="C225" s="150" t="s">
        <v>2261</v>
      </c>
    </row>
    <row r="226" spans="1:3" x14ac:dyDescent="0.25">
      <c r="A226" s="150" t="s">
        <v>2826</v>
      </c>
      <c r="B226" s="150" t="s">
        <v>898</v>
      </c>
      <c r="C226" s="150" t="s">
        <v>2187</v>
      </c>
    </row>
    <row r="227" spans="1:3" x14ac:dyDescent="0.25">
      <c r="A227" s="150" t="s">
        <v>2826</v>
      </c>
      <c r="B227" s="150" t="s">
        <v>898</v>
      </c>
      <c r="C227" s="150" t="s">
        <v>986</v>
      </c>
    </row>
    <row r="228" spans="1:3" ht="30" x14ac:dyDescent="0.25">
      <c r="A228" s="150" t="s">
        <v>2826</v>
      </c>
      <c r="B228" s="150" t="s">
        <v>898</v>
      </c>
      <c r="C228" s="150" t="s">
        <v>2229</v>
      </c>
    </row>
    <row r="229" spans="1:3" ht="90" x14ac:dyDescent="0.25">
      <c r="A229" s="150" t="s">
        <v>2829</v>
      </c>
      <c r="B229" s="150" t="s">
        <v>898</v>
      </c>
      <c r="C229" s="150" t="s">
        <v>2243</v>
      </c>
    </row>
    <row r="230" spans="1:3" ht="60" x14ac:dyDescent="0.25">
      <c r="A230" s="150" t="s">
        <v>2829</v>
      </c>
      <c r="B230" s="150" t="s">
        <v>898</v>
      </c>
      <c r="C230" s="150" t="s">
        <v>3294</v>
      </c>
    </row>
    <row r="231" spans="1:3" ht="30" x14ac:dyDescent="0.25">
      <c r="A231" s="150" t="s">
        <v>2829</v>
      </c>
      <c r="B231" s="150" t="s">
        <v>898</v>
      </c>
      <c r="C231" s="150" t="s">
        <v>2236</v>
      </c>
    </row>
    <row r="232" spans="1:3" ht="30" x14ac:dyDescent="0.25">
      <c r="A232" s="150" t="s">
        <v>2829</v>
      </c>
      <c r="B232" s="150" t="s">
        <v>898</v>
      </c>
      <c r="C232" s="150" t="s">
        <v>3295</v>
      </c>
    </row>
    <row r="233" spans="1:3" x14ac:dyDescent="0.25">
      <c r="A233" s="150" t="s">
        <v>2829</v>
      </c>
      <c r="B233" s="150" t="s">
        <v>898</v>
      </c>
      <c r="C233" s="150" t="s">
        <v>2211</v>
      </c>
    </row>
    <row r="234" spans="1:3" x14ac:dyDescent="0.25">
      <c r="A234" s="150" t="s">
        <v>2829</v>
      </c>
      <c r="B234" s="150" t="s">
        <v>898</v>
      </c>
      <c r="C234" s="150" t="s">
        <v>2226</v>
      </c>
    </row>
    <row r="235" spans="1:3" x14ac:dyDescent="0.25">
      <c r="A235" s="150" t="s">
        <v>2829</v>
      </c>
      <c r="B235" s="150" t="s">
        <v>898</v>
      </c>
      <c r="C235" s="150" t="s">
        <v>949</v>
      </c>
    </row>
    <row r="236" spans="1:3" ht="45" x14ac:dyDescent="0.25">
      <c r="A236" s="150" t="s">
        <v>2829</v>
      </c>
      <c r="B236" s="150" t="s">
        <v>898</v>
      </c>
      <c r="C236" s="150" t="s">
        <v>2268</v>
      </c>
    </row>
    <row r="237" spans="1:3" ht="90" x14ac:dyDescent="0.25">
      <c r="A237" s="150" t="s">
        <v>2829</v>
      </c>
      <c r="B237" s="150" t="s">
        <v>898</v>
      </c>
      <c r="C237" s="150" t="s">
        <v>2221</v>
      </c>
    </row>
    <row r="238" spans="1:3" ht="30" x14ac:dyDescent="0.25">
      <c r="A238" s="150" t="s">
        <v>2829</v>
      </c>
      <c r="B238" s="150" t="s">
        <v>898</v>
      </c>
      <c r="C238" s="150" t="s">
        <v>2260</v>
      </c>
    </row>
    <row r="239" spans="1:3" ht="60" x14ac:dyDescent="0.25">
      <c r="A239" s="150" t="s">
        <v>2829</v>
      </c>
      <c r="B239" s="150" t="s">
        <v>898</v>
      </c>
      <c r="C239" s="150" t="s">
        <v>3476</v>
      </c>
    </row>
    <row r="240" spans="1:3" ht="30" x14ac:dyDescent="0.25">
      <c r="A240" s="150" t="s">
        <v>2829</v>
      </c>
      <c r="B240" s="150" t="s">
        <v>898</v>
      </c>
      <c r="C240" s="150" t="s">
        <v>2246</v>
      </c>
    </row>
    <row r="241" spans="1:3" x14ac:dyDescent="0.25">
      <c r="A241" s="150" t="s">
        <v>2829</v>
      </c>
      <c r="B241" s="150" t="s">
        <v>898</v>
      </c>
      <c r="C241" s="150" t="s">
        <v>2224</v>
      </c>
    </row>
    <row r="242" spans="1:3" x14ac:dyDescent="0.25">
      <c r="A242" s="150" t="s">
        <v>2829</v>
      </c>
      <c r="B242" s="150" t="s">
        <v>898</v>
      </c>
      <c r="C242" s="150" t="s">
        <v>2255</v>
      </c>
    </row>
    <row r="243" spans="1:3" ht="30" x14ac:dyDescent="0.25">
      <c r="A243" s="150" t="s">
        <v>2829</v>
      </c>
      <c r="B243" s="150" t="s">
        <v>898</v>
      </c>
      <c r="C243" s="150" t="s">
        <v>2958</v>
      </c>
    </row>
    <row r="244" spans="1:3" ht="45" x14ac:dyDescent="0.25">
      <c r="A244" s="150" t="s">
        <v>2829</v>
      </c>
      <c r="B244" s="150" t="s">
        <v>898</v>
      </c>
      <c r="C244" s="150" t="s">
        <v>3477</v>
      </c>
    </row>
    <row r="245" spans="1:3" ht="30" x14ac:dyDescent="0.25">
      <c r="A245" s="150" t="s">
        <v>2829</v>
      </c>
      <c r="B245" s="150" t="s">
        <v>898</v>
      </c>
      <c r="C245" s="150" t="s">
        <v>2241</v>
      </c>
    </row>
    <row r="246" spans="1:3" x14ac:dyDescent="0.25">
      <c r="A246" s="150" t="s">
        <v>2829</v>
      </c>
      <c r="B246" s="150" t="s">
        <v>898</v>
      </c>
      <c r="C246" s="150" t="s">
        <v>2244</v>
      </c>
    </row>
    <row r="247" spans="1:3" x14ac:dyDescent="0.25">
      <c r="A247" s="150" t="s">
        <v>2829</v>
      </c>
      <c r="B247" s="150" t="s">
        <v>898</v>
      </c>
      <c r="C247" s="150" t="s">
        <v>2208</v>
      </c>
    </row>
    <row r="248" spans="1:3" hidden="1" x14ac:dyDescent="0.25">
      <c r="A248" s="150" t="s">
        <v>2825</v>
      </c>
      <c r="B248" s="150" t="s">
        <v>898</v>
      </c>
      <c r="C248" s="150"/>
    </row>
    <row r="249" spans="1:3" hidden="1" x14ac:dyDescent="0.25">
      <c r="A249" s="150" t="s">
        <v>2825</v>
      </c>
      <c r="B249" s="150" t="s">
        <v>898</v>
      </c>
      <c r="C249" s="150"/>
    </row>
    <row r="250" spans="1:3" hidden="1" x14ac:dyDescent="0.25">
      <c r="A250" s="150" t="s">
        <v>2825</v>
      </c>
      <c r="B250" s="150" t="s">
        <v>898</v>
      </c>
      <c r="C250" s="150"/>
    </row>
    <row r="251" spans="1:3" hidden="1" x14ac:dyDescent="0.25">
      <c r="A251" s="150" t="s">
        <v>2825</v>
      </c>
      <c r="B251" s="150" t="s">
        <v>898</v>
      </c>
      <c r="C251" s="150"/>
    </row>
    <row r="252" spans="1:3" hidden="1" x14ac:dyDescent="0.25">
      <c r="A252" s="150" t="s">
        <v>2825</v>
      </c>
      <c r="B252" s="150" t="s">
        <v>898</v>
      </c>
      <c r="C252" s="150"/>
    </row>
    <row r="253" spans="1:3" hidden="1" x14ac:dyDescent="0.25">
      <c r="A253" s="150" t="s">
        <v>2823</v>
      </c>
      <c r="B253" s="150" t="s">
        <v>898</v>
      </c>
      <c r="C253" s="150"/>
    </row>
    <row r="254" spans="1:3" hidden="1" x14ac:dyDescent="0.25">
      <c r="A254" s="150" t="s">
        <v>2823</v>
      </c>
      <c r="B254" s="150" t="s">
        <v>898</v>
      </c>
      <c r="C254" s="150"/>
    </row>
    <row r="255" spans="1:3" hidden="1" x14ac:dyDescent="0.25">
      <c r="A255" s="150" t="s">
        <v>2823</v>
      </c>
      <c r="B255" s="150" t="s">
        <v>898</v>
      </c>
      <c r="C255" s="150"/>
    </row>
    <row r="256" spans="1:3" hidden="1" x14ac:dyDescent="0.25">
      <c r="A256" s="150" t="s">
        <v>2823</v>
      </c>
      <c r="B256" s="150" t="s">
        <v>898</v>
      </c>
      <c r="C256" s="150"/>
    </row>
    <row r="257" spans="1:3" hidden="1" x14ac:dyDescent="0.25">
      <c r="A257" s="150" t="s">
        <v>2823</v>
      </c>
      <c r="B257" s="150" t="s">
        <v>898</v>
      </c>
      <c r="C257" s="150"/>
    </row>
    <row r="258" spans="1:3" hidden="1" x14ac:dyDescent="0.25">
      <c r="A258" s="150" t="s">
        <v>2823</v>
      </c>
      <c r="B258" s="150" t="s">
        <v>898</v>
      </c>
      <c r="C258" s="150"/>
    </row>
    <row r="259" spans="1:3" hidden="1" x14ac:dyDescent="0.25">
      <c r="A259" s="150" t="s">
        <v>2828</v>
      </c>
      <c r="B259" s="150" t="s">
        <v>898</v>
      </c>
      <c r="C259" s="150"/>
    </row>
    <row r="260" spans="1:3" hidden="1" x14ac:dyDescent="0.25">
      <c r="A260" s="150" t="s">
        <v>2828</v>
      </c>
      <c r="B260" s="150" t="s">
        <v>898</v>
      </c>
      <c r="C260" s="150"/>
    </row>
    <row r="261" spans="1:3" hidden="1" x14ac:dyDescent="0.25">
      <c r="A261" s="150" t="s">
        <v>2828</v>
      </c>
      <c r="B261" s="150" t="s">
        <v>898</v>
      </c>
      <c r="C261" s="150"/>
    </row>
    <row r="262" spans="1:3" hidden="1" x14ac:dyDescent="0.25">
      <c r="A262" s="150" t="s">
        <v>2828</v>
      </c>
      <c r="B262" s="150" t="s">
        <v>898</v>
      </c>
      <c r="C262" s="150"/>
    </row>
    <row r="263" spans="1:3" hidden="1" x14ac:dyDescent="0.25">
      <c r="A263" s="150" t="s">
        <v>2828</v>
      </c>
      <c r="B263" s="150" t="s">
        <v>898</v>
      </c>
      <c r="C263" s="150"/>
    </row>
    <row r="264" spans="1:3" hidden="1" x14ac:dyDescent="0.25">
      <c r="A264" s="150" t="s">
        <v>2828</v>
      </c>
      <c r="B264" s="150" t="s">
        <v>898</v>
      </c>
      <c r="C264" s="150"/>
    </row>
    <row r="265" spans="1:3" hidden="1" x14ac:dyDescent="0.25">
      <c r="A265" s="150" t="s">
        <v>2828</v>
      </c>
      <c r="B265" s="150" t="s">
        <v>898</v>
      </c>
      <c r="C265" s="150"/>
    </row>
    <row r="266" spans="1:3" hidden="1" x14ac:dyDescent="0.25">
      <c r="A266" s="150" t="s">
        <v>2828</v>
      </c>
      <c r="B266" s="150" t="s">
        <v>898</v>
      </c>
      <c r="C266" s="150"/>
    </row>
    <row r="267" spans="1:3" hidden="1" x14ac:dyDescent="0.25">
      <c r="A267" s="150" t="s">
        <v>2828</v>
      </c>
      <c r="B267" s="150" t="s">
        <v>898</v>
      </c>
      <c r="C267" s="150"/>
    </row>
    <row r="268" spans="1:3" hidden="1" x14ac:dyDescent="0.25">
      <c r="A268" s="150" t="s">
        <v>2828</v>
      </c>
      <c r="B268" s="150" t="s">
        <v>898</v>
      </c>
      <c r="C268" s="150"/>
    </row>
    <row r="269" spans="1:3" hidden="1" x14ac:dyDescent="0.25">
      <c r="A269" s="150" t="s">
        <v>2828</v>
      </c>
      <c r="B269" s="150" t="s">
        <v>898</v>
      </c>
      <c r="C269" s="150"/>
    </row>
    <row r="270" spans="1:3" hidden="1" x14ac:dyDescent="0.25">
      <c r="A270" s="150" t="s">
        <v>2828</v>
      </c>
      <c r="B270" s="150" t="s">
        <v>898</v>
      </c>
      <c r="C270" s="150"/>
    </row>
    <row r="271" spans="1:3" hidden="1" x14ac:dyDescent="0.25">
      <c r="A271" s="150" t="s">
        <v>2828</v>
      </c>
      <c r="B271" s="150" t="s">
        <v>898</v>
      </c>
      <c r="C271" s="150"/>
    </row>
    <row r="272" spans="1:3" ht="30" hidden="1" x14ac:dyDescent="0.25">
      <c r="A272" s="150" t="s">
        <v>2827</v>
      </c>
      <c r="B272" s="150" t="s">
        <v>898</v>
      </c>
      <c r="C272" s="150"/>
    </row>
    <row r="273" spans="1:3" ht="30" hidden="1" x14ac:dyDescent="0.25">
      <c r="A273" s="150" t="s">
        <v>2827</v>
      </c>
      <c r="B273" s="150" t="s">
        <v>898</v>
      </c>
      <c r="C273" s="150"/>
    </row>
    <row r="274" spans="1:3" ht="30" hidden="1" x14ac:dyDescent="0.25">
      <c r="A274" s="150" t="s">
        <v>2827</v>
      </c>
      <c r="B274" s="150" t="s">
        <v>898</v>
      </c>
      <c r="C274" s="150"/>
    </row>
    <row r="275" spans="1:3" ht="30" hidden="1" x14ac:dyDescent="0.25">
      <c r="A275" s="150" t="s">
        <v>2827</v>
      </c>
      <c r="B275" s="150" t="s">
        <v>898</v>
      </c>
      <c r="C275" s="150"/>
    </row>
    <row r="276" spans="1:3" ht="30" hidden="1" x14ac:dyDescent="0.25">
      <c r="A276" s="150" t="s">
        <v>2827</v>
      </c>
      <c r="B276" s="150" t="s">
        <v>898</v>
      </c>
      <c r="C276" s="150"/>
    </row>
    <row r="277" spans="1:3" ht="30" hidden="1" x14ac:dyDescent="0.25">
      <c r="A277" s="150" t="s">
        <v>2827</v>
      </c>
      <c r="B277" s="150" t="s">
        <v>898</v>
      </c>
      <c r="C277" s="150"/>
    </row>
    <row r="278" spans="1:3" ht="30" hidden="1" x14ac:dyDescent="0.25">
      <c r="A278" s="150" t="s">
        <v>2827</v>
      </c>
      <c r="B278" s="150" t="s">
        <v>898</v>
      </c>
      <c r="C278" s="150"/>
    </row>
    <row r="279" spans="1:3" hidden="1" x14ac:dyDescent="0.25">
      <c r="A279" s="150" t="s">
        <v>2828</v>
      </c>
      <c r="B279" s="150" t="s">
        <v>898</v>
      </c>
      <c r="C279" s="150"/>
    </row>
    <row r="280" spans="1:3" hidden="1" x14ac:dyDescent="0.25">
      <c r="A280" s="150" t="s">
        <v>2828</v>
      </c>
      <c r="B280" s="150" t="s">
        <v>898</v>
      </c>
      <c r="C280" s="150"/>
    </row>
    <row r="281" spans="1:3" hidden="1" x14ac:dyDescent="0.25">
      <c r="A281" s="150" t="s">
        <v>2828</v>
      </c>
      <c r="B281" s="150" t="s">
        <v>898</v>
      </c>
      <c r="C281" s="150"/>
    </row>
    <row r="282" spans="1:3" hidden="1" x14ac:dyDescent="0.25">
      <c r="A282" s="150" t="s">
        <v>2824</v>
      </c>
      <c r="B282" s="150" t="s">
        <v>898</v>
      </c>
      <c r="C282" s="150"/>
    </row>
    <row r="283" spans="1:3" hidden="1" x14ac:dyDescent="0.25">
      <c r="A283" s="150" t="s">
        <v>2826</v>
      </c>
      <c r="B283" s="150" t="s">
        <v>898</v>
      </c>
      <c r="C283" s="150"/>
    </row>
    <row r="284" spans="1:3" hidden="1" x14ac:dyDescent="0.25">
      <c r="A284" s="150" t="s">
        <v>2826</v>
      </c>
      <c r="B284" s="150" t="s">
        <v>898</v>
      </c>
      <c r="C284" s="150"/>
    </row>
    <row r="285" spans="1:3" hidden="1" x14ac:dyDescent="0.25">
      <c r="A285" s="150" t="s">
        <v>2826</v>
      </c>
      <c r="B285" s="150" t="s">
        <v>898</v>
      </c>
      <c r="C285" s="150"/>
    </row>
    <row r="286" spans="1:3" hidden="1" x14ac:dyDescent="0.25">
      <c r="A286" s="150" t="s">
        <v>2826</v>
      </c>
      <c r="B286" s="150" t="s">
        <v>898</v>
      </c>
      <c r="C286" s="150"/>
    </row>
    <row r="287" spans="1:3" hidden="1" x14ac:dyDescent="0.25">
      <c r="A287" s="150" t="s">
        <v>2826</v>
      </c>
      <c r="B287" s="150" t="s">
        <v>898</v>
      </c>
      <c r="C287" s="150"/>
    </row>
    <row r="288" spans="1:3" hidden="1" x14ac:dyDescent="0.25">
      <c r="A288" s="150" t="s">
        <v>2826</v>
      </c>
      <c r="B288" s="150" t="s">
        <v>898</v>
      </c>
      <c r="C288" s="150"/>
    </row>
    <row r="289" spans="1:3" hidden="1" x14ac:dyDescent="0.25">
      <c r="A289" s="150" t="s">
        <v>2826</v>
      </c>
      <c r="B289" s="150" t="s">
        <v>898</v>
      </c>
      <c r="C289" s="150"/>
    </row>
    <row r="290" spans="1:3" hidden="1" x14ac:dyDescent="0.25">
      <c r="A290" s="150" t="s">
        <v>2826</v>
      </c>
      <c r="B290" s="150" t="s">
        <v>898</v>
      </c>
      <c r="C290" s="150"/>
    </row>
    <row r="291" spans="1:3" hidden="1" x14ac:dyDescent="0.25">
      <c r="A291" s="150" t="s">
        <v>2826</v>
      </c>
      <c r="B291" s="150" t="s">
        <v>898</v>
      </c>
      <c r="C291" s="150"/>
    </row>
    <row r="292" spans="1:3" hidden="1" x14ac:dyDescent="0.25">
      <c r="A292" s="150" t="s">
        <v>2826</v>
      </c>
      <c r="B292" s="150" t="s">
        <v>898</v>
      </c>
      <c r="C292" s="150"/>
    </row>
    <row r="293" spans="1:3" hidden="1" x14ac:dyDescent="0.25">
      <c r="A293" s="150" t="s">
        <v>2825</v>
      </c>
      <c r="B293" s="150" t="s">
        <v>898</v>
      </c>
      <c r="C293" s="150"/>
    </row>
    <row r="294" spans="1:3" hidden="1" x14ac:dyDescent="0.25">
      <c r="A294" s="150" t="s">
        <v>2825</v>
      </c>
      <c r="B294" s="150" t="s">
        <v>898</v>
      </c>
      <c r="C294" s="150"/>
    </row>
    <row r="295" spans="1:3" hidden="1" x14ac:dyDescent="0.25">
      <c r="A295" s="150" t="s">
        <v>2825</v>
      </c>
      <c r="B295" s="150" t="s">
        <v>898</v>
      </c>
      <c r="C295" s="150"/>
    </row>
    <row r="296" spans="1:3" hidden="1" x14ac:dyDescent="0.25">
      <c r="A296" s="150" t="s">
        <v>2825</v>
      </c>
      <c r="B296" s="150" t="s">
        <v>898</v>
      </c>
      <c r="C296" s="150"/>
    </row>
    <row r="297" spans="1:3" hidden="1" x14ac:dyDescent="0.25">
      <c r="A297" s="150" t="s">
        <v>2825</v>
      </c>
      <c r="B297" s="150" t="s">
        <v>898</v>
      </c>
      <c r="C297" s="150"/>
    </row>
    <row r="298" spans="1:3" hidden="1" x14ac:dyDescent="0.25">
      <c r="A298" s="150" t="s">
        <v>2826</v>
      </c>
      <c r="B298" s="150" t="s">
        <v>898</v>
      </c>
      <c r="C298" s="150"/>
    </row>
    <row r="299" spans="1:3" hidden="1" x14ac:dyDescent="0.25">
      <c r="A299" s="150" t="s">
        <v>2826</v>
      </c>
      <c r="B299" s="150" t="s">
        <v>898</v>
      </c>
      <c r="C299" s="150"/>
    </row>
    <row r="300" spans="1:3" hidden="1" x14ac:dyDescent="0.25">
      <c r="A300" s="150" t="s">
        <v>2826</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22"/>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2829</v>
      </c>
      <c r="B314" s="150" t="s">
        <v>898</v>
      </c>
      <c r="C314" s="150"/>
    </row>
    <row r="315" spans="1:3" hidden="1" x14ac:dyDescent="0.25">
      <c r="A315" s="150" t="s">
        <v>2829</v>
      </c>
      <c r="B315" s="150" t="s">
        <v>898</v>
      </c>
      <c r="C315" s="150"/>
    </row>
    <row r="316" spans="1:3" hidden="1" x14ac:dyDescent="0.25">
      <c r="A316" s="150" t="s">
        <v>2829</v>
      </c>
      <c r="B316" s="150" t="s">
        <v>898</v>
      </c>
      <c r="C316" s="150"/>
    </row>
    <row r="317" spans="1:3" hidden="1" x14ac:dyDescent="0.25">
      <c r="A317" s="150" t="s">
        <v>2829</v>
      </c>
      <c r="B317" s="150" t="s">
        <v>898</v>
      </c>
      <c r="C317" s="150"/>
    </row>
    <row r="318" spans="1:3" hidden="1" x14ac:dyDescent="0.25">
      <c r="A318" s="150" t="s">
        <v>2829</v>
      </c>
      <c r="B318" s="150" t="s">
        <v>898</v>
      </c>
      <c r="C318" s="150"/>
    </row>
    <row r="319" spans="1:3" hidden="1" x14ac:dyDescent="0.25">
      <c r="A319" s="150" t="s">
        <v>2829</v>
      </c>
      <c r="B319" s="150" t="s">
        <v>898</v>
      </c>
      <c r="C319" s="150"/>
    </row>
    <row r="320" spans="1:3" hidden="1" x14ac:dyDescent="0.25">
      <c r="A320" s="150" t="s">
        <v>2829</v>
      </c>
      <c r="B320" s="150" t="s">
        <v>898</v>
      </c>
      <c r="C320" s="150"/>
    </row>
    <row r="321" spans="1:3" hidden="1" x14ac:dyDescent="0.25">
      <c r="A321" s="150" t="s">
        <v>2829</v>
      </c>
      <c r="B321" s="150" t="s">
        <v>898</v>
      </c>
      <c r="C321" s="150"/>
    </row>
    <row r="322" spans="1:3" hidden="1" x14ac:dyDescent="0.25">
      <c r="A322" s="150" t="s">
        <v>2829</v>
      </c>
      <c r="B322" s="150" t="s">
        <v>898</v>
      </c>
      <c r="C322" s="150"/>
    </row>
    <row r="323" spans="1:3" hidden="1" x14ac:dyDescent="0.25">
      <c r="A323" s="150" t="s">
        <v>2829</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idden="1" x14ac:dyDescent="0.25">
      <c r="A333" s="150" t="s">
        <v>2824</v>
      </c>
      <c r="B333" s="150" t="s">
        <v>898</v>
      </c>
      <c r="C333" s="150"/>
    </row>
    <row r="334" spans="1:3" hidden="1" x14ac:dyDescent="0.25">
      <c r="A334" s="150" t="s">
        <v>2824</v>
      </c>
      <c r="B334" s="150" t="s">
        <v>898</v>
      </c>
      <c r="C334" s="150"/>
    </row>
    <row r="335" spans="1:3" hidden="1" x14ac:dyDescent="0.25">
      <c r="A335" s="150" t="s">
        <v>2824</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idden="1" x14ac:dyDescent="0.25">
      <c r="A340" s="150" t="s">
        <v>2825</v>
      </c>
      <c r="B340" s="150" t="s">
        <v>898</v>
      </c>
      <c r="C340" s="150"/>
    </row>
    <row r="341" spans="1:3" hidden="1" x14ac:dyDescent="0.25">
      <c r="A341" s="150" t="s">
        <v>2825</v>
      </c>
      <c r="B341" s="150" t="s">
        <v>898</v>
      </c>
      <c r="C341" s="150"/>
    </row>
    <row r="342" spans="1:3" hidden="1" x14ac:dyDescent="0.25">
      <c r="A342" s="150" t="s">
        <v>2825</v>
      </c>
      <c r="B342" s="150" t="s">
        <v>898</v>
      </c>
      <c r="C342" s="150"/>
    </row>
    <row r="343" spans="1:3" hidden="1" x14ac:dyDescent="0.25">
      <c r="A343" s="150" t="s">
        <v>2825</v>
      </c>
      <c r="B343" s="150" t="s">
        <v>898</v>
      </c>
      <c r="C343" s="150"/>
    </row>
    <row r="344" spans="1:3" hidden="1" x14ac:dyDescent="0.25">
      <c r="A344" s="150" t="s">
        <v>2825</v>
      </c>
      <c r="B344" s="150" t="s">
        <v>898</v>
      </c>
      <c r="C344" s="150"/>
    </row>
    <row r="345" spans="1:3" ht="30" hidden="1" x14ac:dyDescent="0.25">
      <c r="A345" s="150" t="s">
        <v>2827</v>
      </c>
      <c r="B345" s="150" t="s">
        <v>898</v>
      </c>
      <c r="C345" s="150"/>
    </row>
    <row r="346" spans="1:3" ht="30" hidden="1" x14ac:dyDescent="0.25">
      <c r="A346" s="150" t="s">
        <v>2827</v>
      </c>
      <c r="B346" s="150" t="s">
        <v>898</v>
      </c>
      <c r="C346" s="150"/>
    </row>
    <row r="347" spans="1:3" ht="30" hidden="1" x14ac:dyDescent="0.25">
      <c r="A347" s="150" t="s">
        <v>2827</v>
      </c>
      <c r="B347" s="150" t="s">
        <v>898</v>
      </c>
      <c r="C347" s="150"/>
    </row>
    <row r="348" spans="1:3" ht="30" hidden="1" x14ac:dyDescent="0.25">
      <c r="A348" s="150" t="s">
        <v>2827</v>
      </c>
      <c r="B348" s="150" t="s">
        <v>898</v>
      </c>
      <c r="C348" s="150"/>
    </row>
    <row r="349" spans="1:3" x14ac:dyDescent="0.25">
      <c r="A349" s="150" t="s">
        <v>2825</v>
      </c>
      <c r="B349" s="150" t="s">
        <v>42</v>
      </c>
      <c r="C349" s="150" t="s">
        <v>2193</v>
      </c>
    </row>
    <row r="350" spans="1:3" ht="30" x14ac:dyDescent="0.25">
      <c r="A350" s="150" t="s">
        <v>2824</v>
      </c>
      <c r="B350" s="150" t="s">
        <v>42</v>
      </c>
      <c r="C350" s="150" t="s">
        <v>2183</v>
      </c>
    </row>
    <row r="351" spans="1:3" x14ac:dyDescent="0.25">
      <c r="A351" s="150" t="s">
        <v>2829</v>
      </c>
      <c r="B351" s="150" t="s">
        <v>42</v>
      </c>
      <c r="C351" s="150" t="s">
        <v>2245</v>
      </c>
    </row>
    <row r="352" spans="1:3" hidden="1" x14ac:dyDescent="0.25">
      <c r="A352" s="150" t="s">
        <v>2823</v>
      </c>
      <c r="B352" s="150" t="s">
        <v>42</v>
      </c>
      <c r="C352" s="150"/>
    </row>
    <row r="353" spans="1:3" hidden="1" x14ac:dyDescent="0.25">
      <c r="A353" s="150" t="s">
        <v>2828</v>
      </c>
      <c r="B353" s="150" t="s">
        <v>42</v>
      </c>
      <c r="C353" s="150"/>
    </row>
    <row r="354" spans="1:3" ht="30" hidden="1" x14ac:dyDescent="0.25">
      <c r="A354" s="150" t="s">
        <v>2827</v>
      </c>
      <c r="B354" s="150" t="s">
        <v>42</v>
      </c>
      <c r="C354" s="150"/>
    </row>
    <row r="355" spans="1:3" ht="30" hidden="1" x14ac:dyDescent="0.25">
      <c r="A355" s="150" t="s">
        <v>2827</v>
      </c>
      <c r="B355" s="150" t="s">
        <v>42</v>
      </c>
      <c r="C355" s="150"/>
    </row>
    <row r="356" spans="1:3" hidden="1" x14ac:dyDescent="0.25">
      <c r="A356" s="150" t="s">
        <v>2828</v>
      </c>
      <c r="B356" s="150" t="s">
        <v>42</v>
      </c>
      <c r="C356" s="150"/>
    </row>
    <row r="357" spans="1:3" hidden="1" x14ac:dyDescent="0.25">
      <c r="A357" s="150" t="s">
        <v>2824</v>
      </c>
      <c r="B357" s="150" t="s">
        <v>42</v>
      </c>
      <c r="C357" s="150"/>
    </row>
    <row r="358" spans="1:3" hidden="1" x14ac:dyDescent="0.25">
      <c r="A358" s="150" t="s">
        <v>2826</v>
      </c>
      <c r="B358" s="150" t="s">
        <v>42</v>
      </c>
      <c r="C358" s="150"/>
    </row>
    <row r="359" spans="1:3" ht="30" hidden="1" x14ac:dyDescent="0.25">
      <c r="A359" s="150" t="s">
        <v>2827</v>
      </c>
      <c r="B359" s="150" t="s">
        <v>42</v>
      </c>
      <c r="C359" s="150"/>
    </row>
    <row r="360" spans="1:3" ht="30" hidden="1" x14ac:dyDescent="0.25">
      <c r="A360" s="150" t="s">
        <v>2827</v>
      </c>
      <c r="B360" s="150" t="s">
        <v>42</v>
      </c>
      <c r="C360" s="150"/>
    </row>
  </sheetData>
  <sortState ref="A11:C36">
    <sortCondition ref="A11:A36"/>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185" workbookViewId="0">
      <selection activeCell="C362" sqref="C362"/>
    </sheetView>
  </sheetViews>
  <sheetFormatPr defaultRowHeight="15" x14ac:dyDescent="0.25"/>
  <cols>
    <col min="1" max="1" width="12" customWidth="1"/>
    <col min="2" max="2" width="19.140625" customWidth="1"/>
    <col min="3" max="3" width="103.7109375" customWidth="1"/>
  </cols>
  <sheetData>
    <row r="1" spans="1:3" x14ac:dyDescent="0.25">
      <c r="A1" s="170" t="s">
        <v>2534</v>
      </c>
      <c r="B1" s="38" t="s">
        <v>2284</v>
      </c>
      <c r="C1" s="38" t="s">
        <v>2535</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13 (10 with no comments)</v>
      </c>
    </row>
    <row r="5" spans="1:3" s="151" customFormat="1" x14ac:dyDescent="0.25">
      <c r="B5" s="160" t="s">
        <v>899</v>
      </c>
      <c r="C5" s="159" t="str">
        <f>(TEXT(COUNTIF(B$11:B$360,B5),0))&amp;" ("&amp;TEXT(COUNTIFS($B$11:$B$360,B5,$C$11:$C$360,""),0)&amp;" with no comments)"</f>
        <v>12 (0 with no comments)</v>
      </c>
    </row>
    <row r="6" spans="1:3" s="151" customFormat="1" x14ac:dyDescent="0.25">
      <c r="B6" s="160" t="s">
        <v>898</v>
      </c>
      <c r="C6" s="159" t="str">
        <f>(TEXT(COUNTIF(B$11:B$360,B6),0))&amp;" ("&amp;TEXT(COUNTIFS($B$11:$B$360,B6,$C$11:$C$360,""),0)&amp;" with no comments)"</f>
        <v>317 (158 with no comments)</v>
      </c>
    </row>
    <row r="7" spans="1:3" s="151" customFormat="1" ht="15.75" thickBot="1" x14ac:dyDescent="0.3">
      <c r="B7" s="161" t="s">
        <v>42</v>
      </c>
      <c r="C7" s="159" t="str">
        <f>(TEXT(COUNTIF(B$11:B$360,B7),0))&amp;" ("&amp;TEXT(COUNTIFS($B$11:$B$360,B7,$C$11:$C$360,""),0)&amp;" with no comments)"</f>
        <v>8 (7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NDP-S019b</v>
      </c>
      <c r="B9" s="205"/>
      <c r="C9" s="155"/>
    </row>
    <row r="10" spans="1:3" x14ac:dyDescent="0.25">
      <c r="A10" s="147" t="s">
        <v>1</v>
      </c>
      <c r="B10" s="147" t="s">
        <v>2507</v>
      </c>
      <c r="C10" s="147" t="s">
        <v>2504</v>
      </c>
    </row>
    <row r="11" spans="1:3" x14ac:dyDescent="0.25">
      <c r="A11" s="150" t="s">
        <v>2823</v>
      </c>
      <c r="B11" s="150" t="s">
        <v>897</v>
      </c>
      <c r="C11" s="150" t="s">
        <v>2286</v>
      </c>
    </row>
    <row r="12" spans="1:3" x14ac:dyDescent="0.25">
      <c r="A12" s="150" t="s">
        <v>2823</v>
      </c>
      <c r="B12" s="150" t="s">
        <v>897</v>
      </c>
      <c r="C12" s="150" t="s">
        <v>2290</v>
      </c>
    </row>
    <row r="13" spans="1:3" x14ac:dyDescent="0.25">
      <c r="A13" s="150" t="s">
        <v>2828</v>
      </c>
      <c r="B13" s="150" t="s">
        <v>897</v>
      </c>
      <c r="C13" s="150" t="s">
        <v>2210</v>
      </c>
    </row>
    <row r="14" spans="1:3" hidden="1" x14ac:dyDescent="0.25">
      <c r="A14" s="150" t="s">
        <v>2825</v>
      </c>
      <c r="B14" s="150" t="s">
        <v>897</v>
      </c>
      <c r="C14" s="150"/>
    </row>
    <row r="15" spans="1:3" hidden="1" x14ac:dyDescent="0.25">
      <c r="A15" s="150" t="s">
        <v>2825</v>
      </c>
      <c r="B15" s="150" t="s">
        <v>897</v>
      </c>
      <c r="C15" s="150"/>
    </row>
    <row r="16" spans="1:3" hidden="1" x14ac:dyDescent="0.25">
      <c r="A16" s="150" t="s">
        <v>2823</v>
      </c>
      <c r="B16" s="150" t="s">
        <v>897</v>
      </c>
      <c r="C16" s="22"/>
    </row>
    <row r="17" spans="1:3" hidden="1" x14ac:dyDescent="0.25">
      <c r="A17" s="150" t="s">
        <v>2823</v>
      </c>
      <c r="B17" s="150" t="s">
        <v>897</v>
      </c>
      <c r="C17" s="150"/>
    </row>
    <row r="18" spans="1:3" ht="30" hidden="1" x14ac:dyDescent="0.25">
      <c r="A18" s="150" t="s">
        <v>2827</v>
      </c>
      <c r="B18" s="150" t="s">
        <v>897</v>
      </c>
      <c r="C18" s="150"/>
    </row>
    <row r="19" spans="1:3" ht="30" hidden="1" x14ac:dyDescent="0.25">
      <c r="A19" s="150" t="s">
        <v>2827</v>
      </c>
      <c r="B19" s="150" t="s">
        <v>897</v>
      </c>
      <c r="C19" s="150"/>
    </row>
    <row r="20" spans="1:3" ht="30" hidden="1" x14ac:dyDescent="0.25">
      <c r="A20" s="150" t="s">
        <v>2827</v>
      </c>
      <c r="B20" s="150" t="s">
        <v>897</v>
      </c>
      <c r="C20" s="150"/>
    </row>
    <row r="21" spans="1:3" hidden="1" x14ac:dyDescent="0.25">
      <c r="A21" s="150" t="s">
        <v>2824</v>
      </c>
      <c r="B21" s="150" t="s">
        <v>897</v>
      </c>
      <c r="C21" s="150"/>
    </row>
    <row r="22" spans="1:3" hidden="1" x14ac:dyDescent="0.25">
      <c r="A22" s="150" t="s">
        <v>2824</v>
      </c>
      <c r="B22" s="150" t="s">
        <v>897</v>
      </c>
      <c r="C22" s="150"/>
    </row>
    <row r="23" spans="1:3" ht="30" hidden="1" x14ac:dyDescent="0.25">
      <c r="A23" s="150" t="s">
        <v>2827</v>
      </c>
      <c r="B23" s="150" t="s">
        <v>897</v>
      </c>
      <c r="C23" s="150"/>
    </row>
    <row r="24" spans="1:3" x14ac:dyDescent="0.25">
      <c r="A24" s="150" t="s">
        <v>2825</v>
      </c>
      <c r="B24" s="150" t="s">
        <v>899</v>
      </c>
      <c r="C24" s="22" t="s">
        <v>2267</v>
      </c>
    </row>
    <row r="25" spans="1:3" x14ac:dyDescent="0.25">
      <c r="A25" s="150" t="s">
        <v>2823</v>
      </c>
      <c r="B25" s="150" t="s">
        <v>899</v>
      </c>
      <c r="C25" s="150" t="s">
        <v>2955</v>
      </c>
    </row>
    <row r="26" spans="1:3" x14ac:dyDescent="0.25">
      <c r="A26" s="150" t="s">
        <v>2828</v>
      </c>
      <c r="B26" s="150" t="s">
        <v>899</v>
      </c>
      <c r="C26" s="150" t="s">
        <v>2322</v>
      </c>
    </row>
    <row r="27" spans="1:3" ht="30" x14ac:dyDescent="0.25">
      <c r="A27" s="150" t="s">
        <v>2827</v>
      </c>
      <c r="B27" s="150" t="s">
        <v>899</v>
      </c>
      <c r="C27" s="150" t="s">
        <v>2295</v>
      </c>
    </row>
    <row r="28" spans="1:3" ht="30" x14ac:dyDescent="0.25">
      <c r="A28" s="150" t="s">
        <v>2827</v>
      </c>
      <c r="B28" s="150" t="s">
        <v>899</v>
      </c>
      <c r="C28" s="150" t="s">
        <v>1295</v>
      </c>
    </row>
    <row r="29" spans="1:3" ht="30" x14ac:dyDescent="0.25">
      <c r="A29" s="150" t="s">
        <v>2827</v>
      </c>
      <c r="B29" s="150" t="s">
        <v>899</v>
      </c>
      <c r="C29" s="150" t="s">
        <v>3281</v>
      </c>
    </row>
    <row r="30" spans="1:3" ht="30" x14ac:dyDescent="0.25">
      <c r="A30" s="150" t="s">
        <v>2827</v>
      </c>
      <c r="B30" s="150" t="s">
        <v>899</v>
      </c>
      <c r="C30" s="150" t="s">
        <v>2362</v>
      </c>
    </row>
    <row r="31" spans="1:3" x14ac:dyDescent="0.25">
      <c r="A31" s="150" t="s">
        <v>2824</v>
      </c>
      <c r="B31" s="150" t="s">
        <v>899</v>
      </c>
      <c r="C31" s="150" t="s">
        <v>2349</v>
      </c>
    </row>
    <row r="32" spans="1:3" x14ac:dyDescent="0.25">
      <c r="A32" s="150" t="s">
        <v>2824</v>
      </c>
      <c r="B32" s="150" t="s">
        <v>899</v>
      </c>
      <c r="C32" s="150" t="s">
        <v>2373</v>
      </c>
    </row>
    <row r="33" spans="1:3" x14ac:dyDescent="0.25">
      <c r="A33" s="150" t="s">
        <v>2824</v>
      </c>
      <c r="B33" s="150" t="s">
        <v>899</v>
      </c>
      <c r="C33" s="150" t="s">
        <v>2374</v>
      </c>
    </row>
    <row r="34" spans="1:3" ht="30" x14ac:dyDescent="0.25">
      <c r="A34" s="150" t="s">
        <v>2829</v>
      </c>
      <c r="B34" s="150" t="s">
        <v>899</v>
      </c>
      <c r="C34" s="150" t="s">
        <v>2350</v>
      </c>
    </row>
    <row r="35" spans="1:3" ht="30" x14ac:dyDescent="0.25">
      <c r="A35" s="150" t="s">
        <v>2829</v>
      </c>
      <c r="B35" s="150" t="s">
        <v>899</v>
      </c>
      <c r="C35" s="150" t="s">
        <v>2360</v>
      </c>
    </row>
    <row r="36" spans="1:3" ht="75" x14ac:dyDescent="0.25">
      <c r="A36" s="150" t="s">
        <v>2825</v>
      </c>
      <c r="B36" s="150" t="s">
        <v>898</v>
      </c>
      <c r="C36" s="150" t="s">
        <v>3207</v>
      </c>
    </row>
    <row r="37" spans="1:3" x14ac:dyDescent="0.25">
      <c r="A37" s="150" t="s">
        <v>2825</v>
      </c>
      <c r="B37" s="150" t="s">
        <v>898</v>
      </c>
      <c r="C37" s="150" t="s">
        <v>2198</v>
      </c>
    </row>
    <row r="38" spans="1:3" x14ac:dyDescent="0.25">
      <c r="A38" s="150" t="s">
        <v>2825</v>
      </c>
      <c r="B38" s="150" t="s">
        <v>898</v>
      </c>
      <c r="C38" s="150" t="s">
        <v>3282</v>
      </c>
    </row>
    <row r="39" spans="1:3" ht="30" x14ac:dyDescent="0.25">
      <c r="A39" s="150" t="s">
        <v>2825</v>
      </c>
      <c r="B39" s="150" t="s">
        <v>898</v>
      </c>
      <c r="C39" s="150" t="s">
        <v>3265</v>
      </c>
    </row>
    <row r="40" spans="1:3" ht="30" x14ac:dyDescent="0.25">
      <c r="A40" s="150" t="s">
        <v>2825</v>
      </c>
      <c r="B40" s="150" t="s">
        <v>898</v>
      </c>
      <c r="C40" s="150" t="s">
        <v>3283</v>
      </c>
    </row>
    <row r="41" spans="1:3" ht="45" x14ac:dyDescent="0.25">
      <c r="A41" s="150" t="s">
        <v>2825</v>
      </c>
      <c r="B41" s="150" t="s">
        <v>898</v>
      </c>
      <c r="C41" s="150" t="s">
        <v>3206</v>
      </c>
    </row>
    <row r="42" spans="1:3" ht="45" x14ac:dyDescent="0.25">
      <c r="A42" s="150" t="s">
        <v>2825</v>
      </c>
      <c r="B42" s="150" t="s">
        <v>898</v>
      </c>
      <c r="C42" s="150" t="s">
        <v>2294</v>
      </c>
    </row>
    <row r="43" spans="1:3" x14ac:dyDescent="0.25">
      <c r="A43" s="150" t="s">
        <v>2825</v>
      </c>
      <c r="B43" s="150" t="s">
        <v>898</v>
      </c>
      <c r="C43" s="150" t="s">
        <v>2313</v>
      </c>
    </row>
    <row r="44" spans="1:3" x14ac:dyDescent="0.25">
      <c r="A44" s="150" t="s">
        <v>2825</v>
      </c>
      <c r="B44" s="150" t="s">
        <v>898</v>
      </c>
      <c r="C44" s="150" t="s">
        <v>1000</v>
      </c>
    </row>
    <row r="45" spans="1:3" x14ac:dyDescent="0.25">
      <c r="A45" s="150" t="s">
        <v>2825</v>
      </c>
      <c r="B45" s="150" t="s">
        <v>898</v>
      </c>
      <c r="C45" s="150" t="s">
        <v>1000</v>
      </c>
    </row>
    <row r="46" spans="1:3" x14ac:dyDescent="0.25">
      <c r="A46" s="150" t="s">
        <v>2825</v>
      </c>
      <c r="B46" s="150" t="s">
        <v>898</v>
      </c>
      <c r="C46" s="150" t="s">
        <v>2327</v>
      </c>
    </row>
    <row r="47" spans="1:3" x14ac:dyDescent="0.25">
      <c r="A47" s="150" t="s">
        <v>2825</v>
      </c>
      <c r="B47" s="150" t="s">
        <v>898</v>
      </c>
      <c r="C47" s="150" t="s">
        <v>2289</v>
      </c>
    </row>
    <row r="48" spans="1:3" x14ac:dyDescent="0.25">
      <c r="A48" s="150" t="s">
        <v>2825</v>
      </c>
      <c r="B48" s="150" t="s">
        <v>898</v>
      </c>
      <c r="C48" s="150" t="s">
        <v>2351</v>
      </c>
    </row>
    <row r="49" spans="1:3" x14ac:dyDescent="0.25">
      <c r="A49" s="150" t="s">
        <v>2825</v>
      </c>
      <c r="B49" s="150" t="s">
        <v>898</v>
      </c>
      <c r="C49" s="150" t="s">
        <v>2371</v>
      </c>
    </row>
    <row r="50" spans="1:3" x14ac:dyDescent="0.25">
      <c r="A50" s="150" t="s">
        <v>2825</v>
      </c>
      <c r="B50" s="150" t="s">
        <v>898</v>
      </c>
      <c r="C50" s="150" t="s">
        <v>2300</v>
      </c>
    </row>
    <row r="51" spans="1:3" x14ac:dyDescent="0.25">
      <c r="A51" s="150" t="s">
        <v>2825</v>
      </c>
      <c r="B51" s="150" t="s">
        <v>898</v>
      </c>
      <c r="C51" s="150" t="s">
        <v>2372</v>
      </c>
    </row>
    <row r="52" spans="1:3" x14ac:dyDescent="0.25">
      <c r="A52" s="150" t="s">
        <v>2825</v>
      </c>
      <c r="B52" s="150" t="s">
        <v>898</v>
      </c>
      <c r="C52" s="150" t="s">
        <v>1295</v>
      </c>
    </row>
    <row r="53" spans="1:3" x14ac:dyDescent="0.25">
      <c r="A53" s="150" t="s">
        <v>2825</v>
      </c>
      <c r="B53" s="150" t="s">
        <v>898</v>
      </c>
      <c r="C53" s="150" t="s">
        <v>2191</v>
      </c>
    </row>
    <row r="54" spans="1:3" x14ac:dyDescent="0.25">
      <c r="A54" s="150" t="s">
        <v>2825</v>
      </c>
      <c r="B54" s="150" t="s">
        <v>898</v>
      </c>
      <c r="C54" s="150" t="s">
        <v>2193</v>
      </c>
    </row>
    <row r="55" spans="1:3" x14ac:dyDescent="0.25">
      <c r="A55" s="150" t="s">
        <v>2825</v>
      </c>
      <c r="B55" s="150" t="s">
        <v>898</v>
      </c>
      <c r="C55" s="150" t="s">
        <v>2316</v>
      </c>
    </row>
    <row r="56" spans="1:3" x14ac:dyDescent="0.25">
      <c r="A56" s="150" t="s">
        <v>2825</v>
      </c>
      <c r="B56" s="150" t="s">
        <v>898</v>
      </c>
      <c r="C56" s="150" t="s">
        <v>2305</v>
      </c>
    </row>
    <row r="57" spans="1:3" x14ac:dyDescent="0.25">
      <c r="A57" s="150" t="s">
        <v>2825</v>
      </c>
      <c r="B57" s="150" t="s">
        <v>898</v>
      </c>
      <c r="C57" s="150" t="s">
        <v>2362</v>
      </c>
    </row>
    <row r="58" spans="1:3" ht="30" x14ac:dyDescent="0.25">
      <c r="A58" s="150" t="s">
        <v>2825</v>
      </c>
      <c r="B58" s="150" t="s">
        <v>898</v>
      </c>
      <c r="C58" s="150" t="s">
        <v>3377</v>
      </c>
    </row>
    <row r="59" spans="1:3" x14ac:dyDescent="0.25">
      <c r="A59" s="150" t="s">
        <v>2825</v>
      </c>
      <c r="B59" s="150" t="s">
        <v>898</v>
      </c>
      <c r="C59" s="150" t="s">
        <v>2310</v>
      </c>
    </row>
    <row r="60" spans="1:3" x14ac:dyDescent="0.25">
      <c r="A60" s="150" t="s">
        <v>2825</v>
      </c>
      <c r="B60" s="150" t="s">
        <v>898</v>
      </c>
      <c r="C60" s="150" t="s">
        <v>2314</v>
      </c>
    </row>
    <row r="61" spans="1:3" x14ac:dyDescent="0.25">
      <c r="A61" s="150" t="s">
        <v>2823</v>
      </c>
      <c r="B61" s="150" t="s">
        <v>898</v>
      </c>
      <c r="C61" s="150" t="s">
        <v>2167</v>
      </c>
    </row>
    <row r="62" spans="1:3" x14ac:dyDescent="0.25">
      <c r="A62" s="150" t="s">
        <v>2823</v>
      </c>
      <c r="B62" s="150" t="s">
        <v>898</v>
      </c>
      <c r="C62" s="150" t="s">
        <v>2298</v>
      </c>
    </row>
    <row r="63" spans="1:3" x14ac:dyDescent="0.25">
      <c r="A63" s="150" t="s">
        <v>2823</v>
      </c>
      <c r="B63" s="150" t="s">
        <v>898</v>
      </c>
      <c r="C63" s="150" t="s">
        <v>2204</v>
      </c>
    </row>
    <row r="64" spans="1:3" x14ac:dyDescent="0.25">
      <c r="A64" s="150" t="s">
        <v>2823</v>
      </c>
      <c r="B64" s="150" t="s">
        <v>898</v>
      </c>
      <c r="C64" s="150" t="s">
        <v>2200</v>
      </c>
    </row>
    <row r="65" spans="1:3" x14ac:dyDescent="0.25">
      <c r="A65" s="150" t="s">
        <v>2823</v>
      </c>
      <c r="B65" s="150" t="s">
        <v>898</v>
      </c>
      <c r="C65" s="150" t="s">
        <v>2304</v>
      </c>
    </row>
    <row r="66" spans="1:3" x14ac:dyDescent="0.25">
      <c r="A66" s="150" t="s">
        <v>2823</v>
      </c>
      <c r="B66" s="150" t="s">
        <v>898</v>
      </c>
      <c r="C66" s="150" t="s">
        <v>2307</v>
      </c>
    </row>
    <row r="67" spans="1:3" x14ac:dyDescent="0.25">
      <c r="A67" s="150" t="s">
        <v>2828</v>
      </c>
      <c r="B67" s="150" t="s">
        <v>898</v>
      </c>
      <c r="C67" s="150" t="s">
        <v>2318</v>
      </c>
    </row>
    <row r="68" spans="1:3" x14ac:dyDescent="0.25">
      <c r="A68" s="150" t="s">
        <v>2828</v>
      </c>
      <c r="B68" s="150" t="s">
        <v>898</v>
      </c>
      <c r="C68" s="150" t="s">
        <v>2340</v>
      </c>
    </row>
    <row r="69" spans="1:3" x14ac:dyDescent="0.25">
      <c r="A69" s="150" t="s">
        <v>2828</v>
      </c>
      <c r="B69" s="150" t="s">
        <v>898</v>
      </c>
      <c r="C69" s="150" t="s">
        <v>2376</v>
      </c>
    </row>
    <row r="70" spans="1:3" x14ac:dyDescent="0.25">
      <c r="A70" s="150" t="s">
        <v>2828</v>
      </c>
      <c r="B70" s="150" t="s">
        <v>898</v>
      </c>
      <c r="C70" s="150" t="s">
        <v>2222</v>
      </c>
    </row>
    <row r="71" spans="1:3" ht="45" x14ac:dyDescent="0.25">
      <c r="A71" s="150" t="s">
        <v>2828</v>
      </c>
      <c r="B71" s="150" t="s">
        <v>898</v>
      </c>
      <c r="C71" s="150" t="s">
        <v>2320</v>
      </c>
    </row>
    <row r="72" spans="1:3" x14ac:dyDescent="0.25">
      <c r="A72" s="150" t="s">
        <v>2828</v>
      </c>
      <c r="B72" s="150" t="s">
        <v>898</v>
      </c>
      <c r="C72" s="150" t="s">
        <v>2328</v>
      </c>
    </row>
    <row r="73" spans="1:3" x14ac:dyDescent="0.25">
      <c r="A73" s="150" t="s">
        <v>2828</v>
      </c>
      <c r="B73" s="150" t="s">
        <v>898</v>
      </c>
      <c r="C73" s="150" t="s">
        <v>2279</v>
      </c>
    </row>
    <row r="74" spans="1:3" x14ac:dyDescent="0.25">
      <c r="A74" s="150" t="s">
        <v>2828</v>
      </c>
      <c r="B74" s="150" t="s">
        <v>898</v>
      </c>
      <c r="C74" s="150" t="s">
        <v>3472</v>
      </c>
    </row>
    <row r="75" spans="1:3" ht="30" x14ac:dyDescent="0.25">
      <c r="A75" s="150" t="s">
        <v>2828</v>
      </c>
      <c r="B75" s="150" t="s">
        <v>898</v>
      </c>
      <c r="C75" s="150" t="s">
        <v>2358</v>
      </c>
    </row>
    <row r="76" spans="1:3" x14ac:dyDescent="0.25">
      <c r="A76" s="150" t="s">
        <v>2828</v>
      </c>
      <c r="B76" s="150" t="s">
        <v>898</v>
      </c>
      <c r="C76" s="150" t="s">
        <v>2311</v>
      </c>
    </row>
    <row r="77" spans="1:3" x14ac:dyDescent="0.25">
      <c r="A77" s="150" t="s">
        <v>2828</v>
      </c>
      <c r="B77" s="150" t="s">
        <v>898</v>
      </c>
      <c r="C77" s="150" t="s">
        <v>2353</v>
      </c>
    </row>
    <row r="78" spans="1:3" ht="30" x14ac:dyDescent="0.25">
      <c r="A78" s="150" t="s">
        <v>2828</v>
      </c>
      <c r="B78" s="150" t="s">
        <v>898</v>
      </c>
      <c r="C78" s="150" t="s">
        <v>2308</v>
      </c>
    </row>
    <row r="79" spans="1:3" x14ac:dyDescent="0.25">
      <c r="A79" s="150" t="s">
        <v>2828</v>
      </c>
      <c r="B79" s="150" t="s">
        <v>898</v>
      </c>
      <c r="C79" s="150" t="s">
        <v>2959</v>
      </c>
    </row>
    <row r="80" spans="1:3" x14ac:dyDescent="0.25">
      <c r="A80" s="150" t="s">
        <v>2828</v>
      </c>
      <c r="B80" s="150" t="s">
        <v>898</v>
      </c>
      <c r="C80" s="150" t="s">
        <v>2497</v>
      </c>
    </row>
    <row r="81" spans="1:3" x14ac:dyDescent="0.25">
      <c r="A81" s="150" t="s">
        <v>2828</v>
      </c>
      <c r="B81" s="150" t="s">
        <v>898</v>
      </c>
      <c r="C81" s="150" t="s">
        <v>2499</v>
      </c>
    </row>
    <row r="82" spans="1:3" x14ac:dyDescent="0.25">
      <c r="A82" s="150" t="s">
        <v>2828</v>
      </c>
      <c r="B82" s="150" t="s">
        <v>898</v>
      </c>
      <c r="C82" s="150" t="s">
        <v>2317</v>
      </c>
    </row>
    <row r="83" spans="1:3" x14ac:dyDescent="0.25">
      <c r="A83" s="150" t="s">
        <v>2828</v>
      </c>
      <c r="B83" s="150" t="s">
        <v>898</v>
      </c>
      <c r="C83" s="150" t="s">
        <v>2258</v>
      </c>
    </row>
    <row r="84" spans="1:3" x14ac:dyDescent="0.25">
      <c r="A84" s="150" t="s">
        <v>2828</v>
      </c>
      <c r="B84" s="150" t="s">
        <v>898</v>
      </c>
      <c r="C84" s="150" t="s">
        <v>2190</v>
      </c>
    </row>
    <row r="85" spans="1:3" x14ac:dyDescent="0.25">
      <c r="A85" s="150" t="s">
        <v>2828</v>
      </c>
      <c r="B85" s="150" t="s">
        <v>898</v>
      </c>
      <c r="C85" s="150" t="s">
        <v>1778</v>
      </c>
    </row>
    <row r="86" spans="1:3" x14ac:dyDescent="0.25">
      <c r="A86" s="150" t="s">
        <v>2828</v>
      </c>
      <c r="B86" s="150" t="s">
        <v>898</v>
      </c>
      <c r="C86" s="150" t="s">
        <v>2367</v>
      </c>
    </row>
    <row r="87" spans="1:3" x14ac:dyDescent="0.25">
      <c r="A87" s="150" t="s">
        <v>2828</v>
      </c>
      <c r="B87" s="150" t="s">
        <v>898</v>
      </c>
      <c r="C87" s="150" t="s">
        <v>2319</v>
      </c>
    </row>
    <row r="88" spans="1:3" ht="75" x14ac:dyDescent="0.25">
      <c r="A88" s="150" t="s">
        <v>2828</v>
      </c>
      <c r="B88" s="150" t="s">
        <v>898</v>
      </c>
      <c r="C88" s="150" t="s">
        <v>3284</v>
      </c>
    </row>
    <row r="89" spans="1:3" ht="30" x14ac:dyDescent="0.25">
      <c r="A89" s="150" t="s">
        <v>2827</v>
      </c>
      <c r="B89" s="150" t="s">
        <v>898</v>
      </c>
      <c r="C89" s="150" t="s">
        <v>2174</v>
      </c>
    </row>
    <row r="90" spans="1:3" ht="30" x14ac:dyDescent="0.25">
      <c r="A90" s="150" t="s">
        <v>2827</v>
      </c>
      <c r="B90" s="150" t="s">
        <v>898</v>
      </c>
      <c r="C90" s="150" t="s">
        <v>2169</v>
      </c>
    </row>
    <row r="91" spans="1:3" ht="30" x14ac:dyDescent="0.25">
      <c r="A91" s="150" t="s">
        <v>2827</v>
      </c>
      <c r="B91" s="150" t="s">
        <v>898</v>
      </c>
      <c r="C91" s="150" t="s">
        <v>1703</v>
      </c>
    </row>
    <row r="92" spans="1:3" ht="30" x14ac:dyDescent="0.25">
      <c r="A92" s="150" t="s">
        <v>2827</v>
      </c>
      <c r="B92" s="150" t="s">
        <v>898</v>
      </c>
      <c r="C92" s="150" t="s">
        <v>2288</v>
      </c>
    </row>
    <row r="93" spans="1:3" ht="30" x14ac:dyDescent="0.25">
      <c r="A93" s="150" t="s">
        <v>2827</v>
      </c>
      <c r="B93" s="150" t="s">
        <v>898</v>
      </c>
      <c r="C93" s="150" t="s">
        <v>2309</v>
      </c>
    </row>
    <row r="94" spans="1:3" ht="30" x14ac:dyDescent="0.25">
      <c r="A94" s="150" t="s">
        <v>2827</v>
      </c>
      <c r="B94" s="150" t="s">
        <v>898</v>
      </c>
      <c r="C94" s="150" t="s">
        <v>2296</v>
      </c>
    </row>
    <row r="95" spans="1:3" ht="30" x14ac:dyDescent="0.25">
      <c r="A95" s="150" t="s">
        <v>2827</v>
      </c>
      <c r="B95" s="150" t="s">
        <v>898</v>
      </c>
      <c r="C95" s="150" t="s">
        <v>2293</v>
      </c>
    </row>
    <row r="96" spans="1:3" ht="30" x14ac:dyDescent="0.25">
      <c r="A96" s="150" t="s">
        <v>2827</v>
      </c>
      <c r="B96" s="150" t="s">
        <v>898</v>
      </c>
      <c r="C96" s="150" t="s">
        <v>2330</v>
      </c>
    </row>
    <row r="97" spans="1:3" ht="30" x14ac:dyDescent="0.25">
      <c r="A97" s="150" t="s">
        <v>2827</v>
      </c>
      <c r="B97" s="150" t="s">
        <v>898</v>
      </c>
      <c r="C97" s="150" t="s">
        <v>2335</v>
      </c>
    </row>
    <row r="98" spans="1:3" ht="45" x14ac:dyDescent="0.25">
      <c r="A98" s="150" t="s">
        <v>2827</v>
      </c>
      <c r="B98" s="150" t="s">
        <v>898</v>
      </c>
      <c r="C98" s="150" t="s">
        <v>3208</v>
      </c>
    </row>
    <row r="99" spans="1:3" ht="30" x14ac:dyDescent="0.25">
      <c r="A99" s="150" t="s">
        <v>2827</v>
      </c>
      <c r="B99" s="150" t="s">
        <v>898</v>
      </c>
      <c r="C99" s="150" t="s">
        <v>2491</v>
      </c>
    </row>
    <row r="100" spans="1:3" ht="30" x14ac:dyDescent="0.25">
      <c r="A100" s="150" t="s">
        <v>2827</v>
      </c>
      <c r="B100" s="150" t="s">
        <v>898</v>
      </c>
      <c r="C100" s="150" t="s">
        <v>2346</v>
      </c>
    </row>
    <row r="101" spans="1:3" ht="30" x14ac:dyDescent="0.25">
      <c r="A101" s="150" t="s">
        <v>2827</v>
      </c>
      <c r="B101" s="150" t="s">
        <v>898</v>
      </c>
      <c r="C101" s="150" t="s">
        <v>2343</v>
      </c>
    </row>
    <row r="102" spans="1:3" ht="30" x14ac:dyDescent="0.25">
      <c r="A102" s="150" t="s">
        <v>2827</v>
      </c>
      <c r="B102" s="150" t="s">
        <v>898</v>
      </c>
      <c r="C102" s="150" t="s">
        <v>2285</v>
      </c>
    </row>
    <row r="103" spans="1:3" ht="30" x14ac:dyDescent="0.25">
      <c r="A103" s="150" t="s">
        <v>2827</v>
      </c>
      <c r="B103" s="150" t="s">
        <v>898</v>
      </c>
      <c r="C103" s="150" t="s">
        <v>2171</v>
      </c>
    </row>
    <row r="104" spans="1:3" ht="30" x14ac:dyDescent="0.25">
      <c r="A104" s="150" t="s">
        <v>2827</v>
      </c>
      <c r="B104" s="150" t="s">
        <v>898</v>
      </c>
      <c r="C104" s="150" t="s">
        <v>2207</v>
      </c>
    </row>
    <row r="105" spans="1:3" ht="30" x14ac:dyDescent="0.25">
      <c r="A105" s="150" t="s">
        <v>2827</v>
      </c>
      <c r="B105" s="150" t="s">
        <v>898</v>
      </c>
      <c r="C105" s="150" t="s">
        <v>2495</v>
      </c>
    </row>
    <row r="106" spans="1:3" ht="30" x14ac:dyDescent="0.25">
      <c r="A106" s="150" t="s">
        <v>2827</v>
      </c>
      <c r="B106" s="150" t="s">
        <v>898</v>
      </c>
      <c r="C106" s="150" t="s">
        <v>1295</v>
      </c>
    </row>
    <row r="107" spans="1:3" ht="30" x14ac:dyDescent="0.25">
      <c r="A107" s="150" t="s">
        <v>2827</v>
      </c>
      <c r="B107" s="150" t="s">
        <v>898</v>
      </c>
      <c r="C107" s="150" t="s">
        <v>2193</v>
      </c>
    </row>
    <row r="108" spans="1:3" ht="30" x14ac:dyDescent="0.25">
      <c r="A108" s="150" t="s">
        <v>2827</v>
      </c>
      <c r="B108" s="150" t="s">
        <v>898</v>
      </c>
      <c r="C108" s="22" t="s">
        <v>2190</v>
      </c>
    </row>
    <row r="109" spans="1:3" ht="30" x14ac:dyDescent="0.25">
      <c r="A109" s="150" t="s">
        <v>2827</v>
      </c>
      <c r="B109" s="150" t="s">
        <v>898</v>
      </c>
      <c r="C109" s="150" t="s">
        <v>2205</v>
      </c>
    </row>
    <row r="110" spans="1:3" ht="30" x14ac:dyDescent="0.25">
      <c r="A110" s="150" t="s">
        <v>2827</v>
      </c>
      <c r="B110" s="150" t="s">
        <v>898</v>
      </c>
      <c r="C110" s="150" t="s">
        <v>2302</v>
      </c>
    </row>
    <row r="111" spans="1:3" ht="30" x14ac:dyDescent="0.25">
      <c r="A111" s="150" t="s">
        <v>2827</v>
      </c>
      <c r="B111" s="150" t="s">
        <v>898</v>
      </c>
      <c r="C111" s="150" t="s">
        <v>2301</v>
      </c>
    </row>
    <row r="112" spans="1:3" ht="30" x14ac:dyDescent="0.25">
      <c r="A112" s="150" t="s">
        <v>2827</v>
      </c>
      <c r="B112" s="150" t="s">
        <v>898</v>
      </c>
      <c r="C112" s="150" t="s">
        <v>2342</v>
      </c>
    </row>
    <row r="113" spans="1:3" x14ac:dyDescent="0.25">
      <c r="A113" s="150" t="s">
        <v>2824</v>
      </c>
      <c r="B113" s="150" t="s">
        <v>898</v>
      </c>
      <c r="C113" s="150" t="s">
        <v>2326</v>
      </c>
    </row>
    <row r="114" spans="1:3" x14ac:dyDescent="0.25">
      <c r="A114" s="150" t="s">
        <v>2824</v>
      </c>
      <c r="B114" s="150" t="s">
        <v>898</v>
      </c>
      <c r="C114" s="150" t="s">
        <v>2234</v>
      </c>
    </row>
    <row r="115" spans="1:3" x14ac:dyDescent="0.25">
      <c r="A115" s="150" t="s">
        <v>2824</v>
      </c>
      <c r="B115" s="150" t="s">
        <v>898</v>
      </c>
      <c r="C115" s="150" t="s">
        <v>2252</v>
      </c>
    </row>
    <row r="116" spans="1:3" x14ac:dyDescent="0.25">
      <c r="A116" s="150" t="s">
        <v>2824</v>
      </c>
      <c r="B116" s="150" t="s">
        <v>898</v>
      </c>
      <c r="C116" s="150" t="s">
        <v>994</v>
      </c>
    </row>
    <row r="117" spans="1:3" x14ac:dyDescent="0.25">
      <c r="A117" s="150" t="s">
        <v>2824</v>
      </c>
      <c r="B117" s="150" t="s">
        <v>898</v>
      </c>
      <c r="C117" s="150" t="s">
        <v>2173</v>
      </c>
    </row>
    <row r="118" spans="1:3" x14ac:dyDescent="0.25">
      <c r="A118" s="150" t="s">
        <v>2824</v>
      </c>
      <c r="B118" s="150" t="s">
        <v>898</v>
      </c>
      <c r="C118" s="150" t="s">
        <v>2379</v>
      </c>
    </row>
    <row r="119" spans="1:3" x14ac:dyDescent="0.25">
      <c r="A119" s="150" t="s">
        <v>2824</v>
      </c>
      <c r="B119" s="150" t="s">
        <v>898</v>
      </c>
      <c r="C119" s="150" t="s">
        <v>2331</v>
      </c>
    </row>
    <row r="120" spans="1:3" ht="30" x14ac:dyDescent="0.25">
      <c r="A120" s="150" t="s">
        <v>2824</v>
      </c>
      <c r="B120" s="150" t="s">
        <v>898</v>
      </c>
      <c r="C120" s="150" t="s">
        <v>2333</v>
      </c>
    </row>
    <row r="121" spans="1:3" ht="30" x14ac:dyDescent="0.25">
      <c r="A121" s="150" t="s">
        <v>2824</v>
      </c>
      <c r="B121" s="150" t="s">
        <v>898</v>
      </c>
      <c r="C121" s="150" t="s">
        <v>2352</v>
      </c>
    </row>
    <row r="122" spans="1:3" ht="30" x14ac:dyDescent="0.25">
      <c r="A122" s="150" t="s">
        <v>2824</v>
      </c>
      <c r="B122" s="150" t="s">
        <v>898</v>
      </c>
      <c r="C122" s="150" t="s">
        <v>2356</v>
      </c>
    </row>
    <row r="123" spans="1:3" x14ac:dyDescent="0.25">
      <c r="A123" s="150" t="s">
        <v>2824</v>
      </c>
      <c r="B123" s="150" t="s">
        <v>898</v>
      </c>
      <c r="C123" s="150" t="s">
        <v>2292</v>
      </c>
    </row>
    <row r="124" spans="1:3" ht="30" x14ac:dyDescent="0.25">
      <c r="A124" s="150" t="s">
        <v>2824</v>
      </c>
      <c r="B124" s="150" t="s">
        <v>898</v>
      </c>
      <c r="C124" s="150" t="s">
        <v>2378</v>
      </c>
    </row>
    <row r="125" spans="1:3" ht="30" x14ac:dyDescent="0.25">
      <c r="A125" s="150" t="s">
        <v>2824</v>
      </c>
      <c r="B125" s="150" t="s">
        <v>898</v>
      </c>
      <c r="C125" s="150" t="s">
        <v>2247</v>
      </c>
    </row>
    <row r="126" spans="1:3" ht="30" x14ac:dyDescent="0.25">
      <c r="A126" s="150" t="s">
        <v>2824</v>
      </c>
      <c r="B126" s="150" t="s">
        <v>898</v>
      </c>
      <c r="C126" s="150" t="s">
        <v>2321</v>
      </c>
    </row>
    <row r="127" spans="1:3" x14ac:dyDescent="0.25">
      <c r="A127" s="150" t="s">
        <v>2824</v>
      </c>
      <c r="B127" s="150" t="s">
        <v>898</v>
      </c>
      <c r="C127" s="150" t="s">
        <v>2235</v>
      </c>
    </row>
    <row r="128" spans="1:3" x14ac:dyDescent="0.25">
      <c r="A128" s="150" t="s">
        <v>2824</v>
      </c>
      <c r="B128" s="150" t="s">
        <v>898</v>
      </c>
      <c r="C128" s="150" t="s">
        <v>2357</v>
      </c>
    </row>
    <row r="129" spans="1:3" x14ac:dyDescent="0.25">
      <c r="A129" s="150" t="s">
        <v>2824</v>
      </c>
      <c r="B129" s="150" t="s">
        <v>898</v>
      </c>
      <c r="C129" s="150" t="s">
        <v>2257</v>
      </c>
    </row>
    <row r="130" spans="1:3" x14ac:dyDescent="0.25">
      <c r="A130" s="150" t="s">
        <v>2824</v>
      </c>
      <c r="B130" s="150" t="s">
        <v>898</v>
      </c>
      <c r="C130" s="150" t="s">
        <v>2264</v>
      </c>
    </row>
    <row r="131" spans="1:3" x14ac:dyDescent="0.25">
      <c r="A131" s="150" t="s">
        <v>2824</v>
      </c>
      <c r="B131" s="150" t="s">
        <v>898</v>
      </c>
      <c r="C131" s="150" t="s">
        <v>2230</v>
      </c>
    </row>
    <row r="132" spans="1:3" x14ac:dyDescent="0.25">
      <c r="A132" s="150" t="s">
        <v>2824</v>
      </c>
      <c r="B132" s="150" t="s">
        <v>898</v>
      </c>
      <c r="C132" s="150" t="s">
        <v>2323</v>
      </c>
    </row>
    <row r="133" spans="1:3" ht="45" x14ac:dyDescent="0.25">
      <c r="A133" s="150" t="s">
        <v>2824</v>
      </c>
      <c r="B133" s="150" t="s">
        <v>898</v>
      </c>
      <c r="C133" s="150" t="s">
        <v>3209</v>
      </c>
    </row>
    <row r="134" spans="1:3" x14ac:dyDescent="0.25">
      <c r="A134" s="150" t="s">
        <v>2824</v>
      </c>
      <c r="B134" s="150" t="s">
        <v>898</v>
      </c>
      <c r="C134" s="150" t="s">
        <v>2253</v>
      </c>
    </row>
    <row r="135" spans="1:3" x14ac:dyDescent="0.25">
      <c r="A135" s="150" t="s">
        <v>2824</v>
      </c>
      <c r="B135" s="150" t="s">
        <v>898</v>
      </c>
      <c r="C135" s="150" t="s">
        <v>2347</v>
      </c>
    </row>
    <row r="136" spans="1:3" x14ac:dyDescent="0.25">
      <c r="A136" s="150" t="s">
        <v>2824</v>
      </c>
      <c r="B136" s="150" t="s">
        <v>898</v>
      </c>
      <c r="C136" s="150" t="s">
        <v>2339</v>
      </c>
    </row>
    <row r="137" spans="1:3" x14ac:dyDescent="0.25">
      <c r="A137" s="150" t="s">
        <v>2826</v>
      </c>
      <c r="B137" s="150" t="s">
        <v>898</v>
      </c>
      <c r="C137" s="150" t="s">
        <v>2282</v>
      </c>
    </row>
    <row r="138" spans="1:3" x14ac:dyDescent="0.25">
      <c r="A138" s="150" t="s">
        <v>2826</v>
      </c>
      <c r="B138" s="150" t="s">
        <v>898</v>
      </c>
      <c r="C138" s="150" t="s">
        <v>2375</v>
      </c>
    </row>
    <row r="139" spans="1:3" x14ac:dyDescent="0.25">
      <c r="A139" s="150" t="s">
        <v>2826</v>
      </c>
      <c r="B139" s="150" t="s">
        <v>898</v>
      </c>
      <c r="C139" s="150" t="s">
        <v>2299</v>
      </c>
    </row>
    <row r="140" spans="1:3" x14ac:dyDescent="0.25">
      <c r="A140" s="150" t="s">
        <v>2826</v>
      </c>
      <c r="B140" s="150" t="s">
        <v>898</v>
      </c>
      <c r="C140" s="150" t="s">
        <v>2377</v>
      </c>
    </row>
    <row r="141" spans="1:3" x14ac:dyDescent="0.25">
      <c r="A141" s="150" t="s">
        <v>2826</v>
      </c>
      <c r="B141" s="150" t="s">
        <v>898</v>
      </c>
      <c r="C141" s="150" t="s">
        <v>2489</v>
      </c>
    </row>
    <row r="142" spans="1:3" x14ac:dyDescent="0.25">
      <c r="A142" s="150" t="s">
        <v>2826</v>
      </c>
      <c r="B142" s="150" t="s">
        <v>898</v>
      </c>
      <c r="C142" s="150" t="s">
        <v>2364</v>
      </c>
    </row>
    <row r="143" spans="1:3" x14ac:dyDescent="0.25">
      <c r="A143" s="150" t="s">
        <v>2826</v>
      </c>
      <c r="B143" s="150" t="s">
        <v>898</v>
      </c>
      <c r="C143" s="150" t="s">
        <v>2363</v>
      </c>
    </row>
    <row r="144" spans="1:3" x14ac:dyDescent="0.25">
      <c r="A144" s="150" t="s">
        <v>2826</v>
      </c>
      <c r="B144" s="150" t="s">
        <v>898</v>
      </c>
      <c r="C144" s="150" t="s">
        <v>2363</v>
      </c>
    </row>
    <row r="145" spans="1:3" x14ac:dyDescent="0.25">
      <c r="A145" s="150" t="s">
        <v>2826</v>
      </c>
      <c r="B145" s="150" t="s">
        <v>898</v>
      </c>
      <c r="C145" s="150" t="s">
        <v>2312</v>
      </c>
    </row>
    <row r="146" spans="1:3" ht="60" x14ac:dyDescent="0.25">
      <c r="A146" s="150" t="s">
        <v>2826</v>
      </c>
      <c r="B146" s="150" t="s">
        <v>898</v>
      </c>
      <c r="C146" s="150" t="s">
        <v>3380</v>
      </c>
    </row>
    <row r="147" spans="1:3" ht="30" x14ac:dyDescent="0.25">
      <c r="A147" s="150" t="s">
        <v>2826</v>
      </c>
      <c r="B147" s="150" t="s">
        <v>898</v>
      </c>
      <c r="C147" s="150" t="s">
        <v>2329</v>
      </c>
    </row>
    <row r="148" spans="1:3" ht="30" x14ac:dyDescent="0.25">
      <c r="A148" s="150" t="s">
        <v>2826</v>
      </c>
      <c r="B148" s="150" t="s">
        <v>898</v>
      </c>
      <c r="C148" s="150" t="s">
        <v>2306</v>
      </c>
    </row>
    <row r="149" spans="1:3" x14ac:dyDescent="0.25">
      <c r="A149" s="150" t="s">
        <v>2826</v>
      </c>
      <c r="B149" s="150" t="s">
        <v>898</v>
      </c>
      <c r="C149" s="150" t="s">
        <v>2493</v>
      </c>
    </row>
    <row r="150" spans="1:3" ht="30" x14ac:dyDescent="0.25">
      <c r="A150" s="150" t="s">
        <v>2826</v>
      </c>
      <c r="B150" s="150" t="s">
        <v>898</v>
      </c>
      <c r="C150" s="150" t="s">
        <v>2297</v>
      </c>
    </row>
    <row r="151" spans="1:3" x14ac:dyDescent="0.25">
      <c r="A151" s="150" t="s">
        <v>2826</v>
      </c>
      <c r="B151" s="150" t="s">
        <v>898</v>
      </c>
      <c r="C151" s="150" t="s">
        <v>1000</v>
      </c>
    </row>
    <row r="152" spans="1:3" x14ac:dyDescent="0.25">
      <c r="A152" s="150" t="s">
        <v>2826</v>
      </c>
      <c r="B152" s="150" t="s">
        <v>898</v>
      </c>
      <c r="C152" s="150" t="s">
        <v>2494</v>
      </c>
    </row>
    <row r="153" spans="1:3" x14ac:dyDescent="0.25">
      <c r="A153" s="150" t="s">
        <v>2826</v>
      </c>
      <c r="B153" s="150" t="s">
        <v>898</v>
      </c>
      <c r="C153" s="150" t="s">
        <v>2315</v>
      </c>
    </row>
    <row r="154" spans="1:3" x14ac:dyDescent="0.25">
      <c r="A154" s="150" t="s">
        <v>2826</v>
      </c>
      <c r="B154" s="150" t="s">
        <v>898</v>
      </c>
      <c r="C154" s="150" t="s">
        <v>2287</v>
      </c>
    </row>
    <row r="155" spans="1:3" ht="30" x14ac:dyDescent="0.25">
      <c r="A155" s="150" t="s">
        <v>2826</v>
      </c>
      <c r="B155" s="150" t="s">
        <v>898</v>
      </c>
      <c r="C155" s="150" t="s">
        <v>2291</v>
      </c>
    </row>
    <row r="156" spans="1:3" x14ac:dyDescent="0.25">
      <c r="A156" s="150" t="s">
        <v>2826</v>
      </c>
      <c r="B156" s="150" t="s">
        <v>898</v>
      </c>
      <c r="C156" s="150" t="s">
        <v>2303</v>
      </c>
    </row>
    <row r="157" spans="1:3" x14ac:dyDescent="0.25">
      <c r="A157" s="150" t="s">
        <v>2826</v>
      </c>
      <c r="B157" s="150" t="s">
        <v>898</v>
      </c>
      <c r="C157" s="150" t="s">
        <v>2369</v>
      </c>
    </row>
    <row r="158" spans="1:3" x14ac:dyDescent="0.25">
      <c r="A158" s="150" t="s">
        <v>2829</v>
      </c>
      <c r="B158" s="150" t="s">
        <v>898</v>
      </c>
      <c r="C158" s="150" t="s">
        <v>2211</v>
      </c>
    </row>
    <row r="159" spans="1:3" x14ac:dyDescent="0.25">
      <c r="A159" s="150" t="s">
        <v>2829</v>
      </c>
      <c r="B159" s="150" t="s">
        <v>898</v>
      </c>
      <c r="C159" s="150" t="s">
        <v>2368</v>
      </c>
    </row>
    <row r="160" spans="1:3" ht="105" x14ac:dyDescent="0.25">
      <c r="A160" s="150" t="s">
        <v>2829</v>
      </c>
      <c r="B160" s="150" t="s">
        <v>898</v>
      </c>
      <c r="C160" s="150" t="s">
        <v>2336</v>
      </c>
    </row>
    <row r="161" spans="1:3" x14ac:dyDescent="0.25">
      <c r="A161" s="150" t="s">
        <v>2829</v>
      </c>
      <c r="B161" s="150" t="s">
        <v>898</v>
      </c>
      <c r="C161" s="150" t="s">
        <v>2224</v>
      </c>
    </row>
    <row r="162" spans="1:3" ht="30" x14ac:dyDescent="0.25">
      <c r="A162" s="150" t="s">
        <v>2829</v>
      </c>
      <c r="B162" s="150" t="s">
        <v>898</v>
      </c>
      <c r="C162" s="150" t="s">
        <v>2960</v>
      </c>
    </row>
    <row r="163" spans="1:3" x14ac:dyDescent="0.25">
      <c r="A163" s="150" t="s">
        <v>2829</v>
      </c>
      <c r="B163" s="150" t="s">
        <v>898</v>
      </c>
      <c r="C163" s="150" t="s">
        <v>2490</v>
      </c>
    </row>
    <row r="164" spans="1:3" x14ac:dyDescent="0.25">
      <c r="A164" s="150" t="s">
        <v>2829</v>
      </c>
      <c r="B164" s="150" t="s">
        <v>898</v>
      </c>
      <c r="C164" s="150" t="s">
        <v>2344</v>
      </c>
    </row>
    <row r="165" spans="1:3" x14ac:dyDescent="0.25">
      <c r="A165" s="150" t="s">
        <v>2829</v>
      </c>
      <c r="B165" s="150" t="s">
        <v>898</v>
      </c>
      <c r="C165" s="150" t="s">
        <v>2354</v>
      </c>
    </row>
    <row r="166" spans="1:3" ht="30" x14ac:dyDescent="0.25">
      <c r="A166" s="150" t="s">
        <v>2829</v>
      </c>
      <c r="B166" s="150" t="s">
        <v>898</v>
      </c>
      <c r="C166" s="150" t="s">
        <v>2370</v>
      </c>
    </row>
    <row r="167" spans="1:3" x14ac:dyDescent="0.25">
      <c r="A167" s="150" t="s">
        <v>2829</v>
      </c>
      <c r="B167" s="150" t="s">
        <v>898</v>
      </c>
      <c r="C167" s="150" t="s">
        <v>2359</v>
      </c>
    </row>
    <row r="168" spans="1:3" ht="75" x14ac:dyDescent="0.25">
      <c r="A168" s="150" t="s">
        <v>2829</v>
      </c>
      <c r="B168" s="150" t="s">
        <v>898</v>
      </c>
      <c r="C168" s="150" t="s">
        <v>3379</v>
      </c>
    </row>
    <row r="169" spans="1:3" ht="45" x14ac:dyDescent="0.25">
      <c r="A169" s="150" t="s">
        <v>2829</v>
      </c>
      <c r="B169" s="150" t="s">
        <v>898</v>
      </c>
      <c r="C169" s="150" t="s">
        <v>2325</v>
      </c>
    </row>
    <row r="170" spans="1:3" x14ac:dyDescent="0.25">
      <c r="A170" s="150" t="s">
        <v>2829</v>
      </c>
      <c r="B170" s="150" t="s">
        <v>898</v>
      </c>
      <c r="C170" s="150" t="s">
        <v>2345</v>
      </c>
    </row>
    <row r="171" spans="1:3" x14ac:dyDescent="0.25">
      <c r="A171" s="150" t="s">
        <v>2829</v>
      </c>
      <c r="B171" s="150" t="s">
        <v>898</v>
      </c>
      <c r="C171" s="150" t="s">
        <v>2337</v>
      </c>
    </row>
    <row r="172" spans="1:3" ht="45" x14ac:dyDescent="0.25">
      <c r="A172" s="150" t="s">
        <v>2829</v>
      </c>
      <c r="B172" s="150" t="s">
        <v>898</v>
      </c>
      <c r="C172" s="150" t="s">
        <v>3285</v>
      </c>
    </row>
    <row r="173" spans="1:3" x14ac:dyDescent="0.25">
      <c r="A173" s="150" t="s">
        <v>2829</v>
      </c>
      <c r="B173" s="150" t="s">
        <v>898</v>
      </c>
      <c r="C173" s="150" t="s">
        <v>2492</v>
      </c>
    </row>
    <row r="174" spans="1:3" ht="30" x14ac:dyDescent="0.25">
      <c r="A174" s="150" t="s">
        <v>2829</v>
      </c>
      <c r="B174" s="150" t="s">
        <v>898</v>
      </c>
      <c r="C174" s="150" t="s">
        <v>2355</v>
      </c>
    </row>
    <row r="175" spans="1:3" x14ac:dyDescent="0.25">
      <c r="A175" s="150" t="s">
        <v>2829</v>
      </c>
      <c r="B175" s="150" t="s">
        <v>898</v>
      </c>
      <c r="C175" s="150" t="s">
        <v>949</v>
      </c>
    </row>
    <row r="176" spans="1:3" ht="30" x14ac:dyDescent="0.25">
      <c r="A176" s="150" t="s">
        <v>2829</v>
      </c>
      <c r="B176" s="150" t="s">
        <v>898</v>
      </c>
      <c r="C176" s="150" t="s">
        <v>2503</v>
      </c>
    </row>
    <row r="177" spans="1:3" ht="30" x14ac:dyDescent="0.25">
      <c r="A177" s="150" t="s">
        <v>2829</v>
      </c>
      <c r="B177" s="150" t="s">
        <v>898</v>
      </c>
      <c r="C177" s="150" t="s">
        <v>3286</v>
      </c>
    </row>
    <row r="178" spans="1:3" ht="45" x14ac:dyDescent="0.25">
      <c r="A178" s="150" t="s">
        <v>2829</v>
      </c>
      <c r="B178" s="150" t="s">
        <v>898</v>
      </c>
      <c r="C178" s="150" t="s">
        <v>3378</v>
      </c>
    </row>
    <row r="179" spans="1:3" ht="45" x14ac:dyDescent="0.25">
      <c r="A179" s="150" t="s">
        <v>2829</v>
      </c>
      <c r="B179" s="150" t="s">
        <v>898</v>
      </c>
      <c r="C179" s="150" t="s">
        <v>2268</v>
      </c>
    </row>
    <row r="180" spans="1:3" x14ac:dyDescent="0.25">
      <c r="A180" s="150" t="s">
        <v>2829</v>
      </c>
      <c r="B180" s="150" t="s">
        <v>898</v>
      </c>
      <c r="C180" s="150" t="s">
        <v>2496</v>
      </c>
    </row>
    <row r="181" spans="1:3" x14ac:dyDescent="0.25">
      <c r="A181" s="150" t="s">
        <v>2829</v>
      </c>
      <c r="B181" s="150" t="s">
        <v>898</v>
      </c>
      <c r="C181" s="150" t="s">
        <v>2366</v>
      </c>
    </row>
    <row r="182" spans="1:3" ht="30" x14ac:dyDescent="0.25">
      <c r="A182" s="150" t="s">
        <v>2829</v>
      </c>
      <c r="B182" s="150" t="s">
        <v>898</v>
      </c>
      <c r="C182" s="150" t="s">
        <v>2365</v>
      </c>
    </row>
    <row r="183" spans="1:3" ht="45" x14ac:dyDescent="0.25">
      <c r="A183" s="150" t="s">
        <v>2829</v>
      </c>
      <c r="B183" s="150" t="s">
        <v>898</v>
      </c>
      <c r="C183" s="150" t="s">
        <v>2961</v>
      </c>
    </row>
    <row r="184" spans="1:3" ht="45" x14ac:dyDescent="0.25">
      <c r="A184" s="150" t="s">
        <v>2829</v>
      </c>
      <c r="B184" s="150" t="s">
        <v>898</v>
      </c>
      <c r="C184" s="150" t="s">
        <v>2324</v>
      </c>
    </row>
    <row r="185" spans="1:3" x14ac:dyDescent="0.25">
      <c r="A185" s="150" t="s">
        <v>2829</v>
      </c>
      <c r="B185" s="150" t="s">
        <v>898</v>
      </c>
      <c r="C185" s="150" t="s">
        <v>2498</v>
      </c>
    </row>
    <row r="186" spans="1:3" x14ac:dyDescent="0.25">
      <c r="A186" s="150" t="s">
        <v>2829</v>
      </c>
      <c r="B186" s="150" t="s">
        <v>898</v>
      </c>
      <c r="C186" s="150" t="s">
        <v>2348</v>
      </c>
    </row>
    <row r="187" spans="1:3" x14ac:dyDescent="0.25">
      <c r="A187" s="150" t="s">
        <v>2829</v>
      </c>
      <c r="B187" s="150" t="s">
        <v>898</v>
      </c>
      <c r="C187" s="150" t="s">
        <v>2332</v>
      </c>
    </row>
    <row r="188" spans="1:3" ht="60" x14ac:dyDescent="0.25">
      <c r="A188" s="150" t="s">
        <v>2829</v>
      </c>
      <c r="B188" s="150" t="s">
        <v>898</v>
      </c>
      <c r="C188" s="150" t="s">
        <v>3210</v>
      </c>
    </row>
    <row r="189" spans="1:3" x14ac:dyDescent="0.25">
      <c r="A189" s="150" t="s">
        <v>2829</v>
      </c>
      <c r="B189" s="150" t="s">
        <v>898</v>
      </c>
      <c r="C189" s="150" t="s">
        <v>2361</v>
      </c>
    </row>
    <row r="190" spans="1:3" x14ac:dyDescent="0.25">
      <c r="A190" s="150" t="s">
        <v>2829</v>
      </c>
      <c r="B190" s="150" t="s">
        <v>898</v>
      </c>
      <c r="C190" s="150" t="s">
        <v>2334</v>
      </c>
    </row>
    <row r="191" spans="1:3" x14ac:dyDescent="0.25">
      <c r="A191" s="150" t="s">
        <v>2829</v>
      </c>
      <c r="B191" s="150" t="s">
        <v>898</v>
      </c>
      <c r="C191" s="150" t="s">
        <v>2962</v>
      </c>
    </row>
    <row r="192" spans="1:3" x14ac:dyDescent="0.25">
      <c r="A192" s="150" t="s">
        <v>2829</v>
      </c>
      <c r="B192" s="150" t="s">
        <v>898</v>
      </c>
      <c r="C192" s="150" t="s">
        <v>2341</v>
      </c>
    </row>
    <row r="193" spans="1:3" x14ac:dyDescent="0.25">
      <c r="A193" s="150" t="s">
        <v>2829</v>
      </c>
      <c r="B193" s="150" t="s">
        <v>898</v>
      </c>
      <c r="C193" s="150" t="s">
        <v>2338</v>
      </c>
    </row>
    <row r="194" spans="1:3" x14ac:dyDescent="0.25">
      <c r="A194" s="150" t="s">
        <v>2829</v>
      </c>
      <c r="B194" s="150" t="s">
        <v>898</v>
      </c>
      <c r="C194" s="150" t="s">
        <v>2208</v>
      </c>
    </row>
    <row r="195" spans="1:3" hidden="1" x14ac:dyDescent="0.25">
      <c r="A195" s="150" t="s">
        <v>2825</v>
      </c>
      <c r="B195" s="150" t="s">
        <v>898</v>
      </c>
      <c r="C195" s="150"/>
    </row>
    <row r="196" spans="1:3" hidden="1" x14ac:dyDescent="0.25">
      <c r="A196" s="150" t="s">
        <v>2825</v>
      </c>
      <c r="B196" s="150" t="s">
        <v>898</v>
      </c>
      <c r="C196" s="150"/>
    </row>
    <row r="197" spans="1:3" hidden="1" x14ac:dyDescent="0.25">
      <c r="A197" s="150" t="s">
        <v>2825</v>
      </c>
      <c r="B197" s="150" t="s">
        <v>898</v>
      </c>
      <c r="C197" s="150"/>
    </row>
    <row r="198" spans="1:3" hidden="1" x14ac:dyDescent="0.25">
      <c r="A198" s="150" t="s">
        <v>2825</v>
      </c>
      <c r="B198" s="150" t="s">
        <v>898</v>
      </c>
      <c r="C198" s="150"/>
    </row>
    <row r="199" spans="1:3" hidden="1" x14ac:dyDescent="0.25">
      <c r="A199" s="150" t="s">
        <v>2825</v>
      </c>
      <c r="B199" s="150" t="s">
        <v>898</v>
      </c>
      <c r="C199" s="150"/>
    </row>
    <row r="200" spans="1:3" hidden="1" x14ac:dyDescent="0.25">
      <c r="A200" s="150" t="s">
        <v>2825</v>
      </c>
      <c r="B200" s="150" t="s">
        <v>898</v>
      </c>
      <c r="C200" s="22"/>
    </row>
    <row r="201" spans="1:3" hidden="1" x14ac:dyDescent="0.25">
      <c r="A201" s="150" t="s">
        <v>2825</v>
      </c>
      <c r="B201" s="150" t="s">
        <v>898</v>
      </c>
      <c r="C201" s="150"/>
    </row>
    <row r="202" spans="1:3" hidden="1" x14ac:dyDescent="0.25">
      <c r="A202" s="150" t="s">
        <v>2825</v>
      </c>
      <c r="B202" s="150" t="s">
        <v>898</v>
      </c>
      <c r="C202" s="150"/>
    </row>
    <row r="203" spans="1:3" hidden="1" x14ac:dyDescent="0.25">
      <c r="A203" s="150" t="s">
        <v>2825</v>
      </c>
      <c r="B203" s="150" t="s">
        <v>898</v>
      </c>
      <c r="C203" s="150"/>
    </row>
    <row r="204" spans="1:3" hidden="1" x14ac:dyDescent="0.25">
      <c r="A204" s="150" t="s">
        <v>2825</v>
      </c>
      <c r="B204" s="150" t="s">
        <v>898</v>
      </c>
      <c r="C204" s="150"/>
    </row>
    <row r="205" spans="1:3" hidden="1" x14ac:dyDescent="0.25">
      <c r="A205" s="150" t="s">
        <v>2825</v>
      </c>
      <c r="B205" s="150" t="s">
        <v>898</v>
      </c>
      <c r="C205" s="150"/>
    </row>
    <row r="206" spans="1:3" hidden="1" x14ac:dyDescent="0.25">
      <c r="A206" s="150" t="s">
        <v>2825</v>
      </c>
      <c r="B206" s="150" t="s">
        <v>898</v>
      </c>
      <c r="C206" s="150"/>
    </row>
    <row r="207" spans="1:3" hidden="1" x14ac:dyDescent="0.25">
      <c r="A207" s="150" t="s">
        <v>2823</v>
      </c>
      <c r="B207" s="150" t="s">
        <v>898</v>
      </c>
      <c r="C207" s="150"/>
    </row>
    <row r="208" spans="1:3" hidden="1" x14ac:dyDescent="0.25">
      <c r="A208" s="150" t="s">
        <v>2823</v>
      </c>
      <c r="B208" s="150" t="s">
        <v>898</v>
      </c>
      <c r="C208" s="150"/>
    </row>
    <row r="209" spans="1:3" hidden="1" x14ac:dyDescent="0.25">
      <c r="A209" s="150" t="s">
        <v>2823</v>
      </c>
      <c r="B209" s="150" t="s">
        <v>898</v>
      </c>
      <c r="C209" s="150"/>
    </row>
    <row r="210" spans="1:3" hidden="1" x14ac:dyDescent="0.25">
      <c r="A210" s="150" t="s">
        <v>2823</v>
      </c>
      <c r="B210" s="150" t="s">
        <v>898</v>
      </c>
      <c r="C210" s="150"/>
    </row>
    <row r="211" spans="1:3" hidden="1" x14ac:dyDescent="0.25">
      <c r="A211" s="150" t="s">
        <v>2823</v>
      </c>
      <c r="B211" s="150" t="s">
        <v>898</v>
      </c>
      <c r="C211" s="150"/>
    </row>
    <row r="212" spans="1:3" hidden="1" x14ac:dyDescent="0.25">
      <c r="A212" s="150" t="s">
        <v>2823</v>
      </c>
      <c r="B212" s="150" t="s">
        <v>898</v>
      </c>
      <c r="C212" s="150"/>
    </row>
    <row r="213" spans="1:3" hidden="1" x14ac:dyDescent="0.25">
      <c r="A213" s="150" t="s">
        <v>2823</v>
      </c>
      <c r="B213" s="150" t="s">
        <v>898</v>
      </c>
      <c r="C213" s="150"/>
    </row>
    <row r="214" spans="1:3" hidden="1" x14ac:dyDescent="0.25">
      <c r="A214" s="150" t="s">
        <v>2823</v>
      </c>
      <c r="B214" s="150" t="s">
        <v>898</v>
      </c>
      <c r="C214" s="150"/>
    </row>
    <row r="215" spans="1:3" hidden="1" x14ac:dyDescent="0.25">
      <c r="A215" s="150" t="s">
        <v>2823</v>
      </c>
      <c r="B215" s="150" t="s">
        <v>898</v>
      </c>
      <c r="C215" s="150"/>
    </row>
    <row r="216" spans="1:3" hidden="1" x14ac:dyDescent="0.25">
      <c r="A216" s="150" t="s">
        <v>2823</v>
      </c>
      <c r="B216" s="150" t="s">
        <v>898</v>
      </c>
      <c r="C216" s="150"/>
    </row>
    <row r="217" spans="1:3" hidden="1" x14ac:dyDescent="0.25">
      <c r="A217" s="150" t="s">
        <v>2828</v>
      </c>
      <c r="B217" s="150" t="s">
        <v>898</v>
      </c>
      <c r="C217" s="150"/>
    </row>
    <row r="218" spans="1:3" hidden="1" x14ac:dyDescent="0.25">
      <c r="A218" s="150" t="s">
        <v>2828</v>
      </c>
      <c r="B218" s="150" t="s">
        <v>898</v>
      </c>
      <c r="C218" s="150"/>
    </row>
    <row r="219" spans="1:3" hidden="1" x14ac:dyDescent="0.25">
      <c r="A219" s="150" t="s">
        <v>2828</v>
      </c>
      <c r="B219" s="150" t="s">
        <v>898</v>
      </c>
      <c r="C219" s="150"/>
    </row>
    <row r="220" spans="1:3" hidden="1" x14ac:dyDescent="0.25">
      <c r="A220" s="150" t="s">
        <v>2828</v>
      </c>
      <c r="B220" s="150" t="s">
        <v>898</v>
      </c>
      <c r="C220" s="150"/>
    </row>
    <row r="221" spans="1:3" hidden="1" x14ac:dyDescent="0.25">
      <c r="A221" s="150" t="s">
        <v>2828</v>
      </c>
      <c r="B221" s="150" t="s">
        <v>898</v>
      </c>
      <c r="C221" s="150"/>
    </row>
    <row r="222" spans="1:3" hidden="1" x14ac:dyDescent="0.25">
      <c r="A222" s="150" t="s">
        <v>2828</v>
      </c>
      <c r="B222" s="150" t="s">
        <v>898</v>
      </c>
      <c r="C222" s="150"/>
    </row>
    <row r="223" spans="1:3" hidden="1" x14ac:dyDescent="0.25">
      <c r="A223" s="150" t="s">
        <v>2828</v>
      </c>
      <c r="B223" s="150" t="s">
        <v>898</v>
      </c>
      <c r="C223" s="150"/>
    </row>
    <row r="224" spans="1:3" hidden="1" x14ac:dyDescent="0.25">
      <c r="A224" s="150" t="s">
        <v>2828</v>
      </c>
      <c r="B224" s="150" t="s">
        <v>898</v>
      </c>
      <c r="C224" s="150"/>
    </row>
    <row r="225" spans="1:3" hidden="1" x14ac:dyDescent="0.25">
      <c r="A225" s="150" t="s">
        <v>2828</v>
      </c>
      <c r="B225" s="150" t="s">
        <v>898</v>
      </c>
      <c r="C225" s="150"/>
    </row>
    <row r="226" spans="1:3" hidden="1" x14ac:dyDescent="0.25">
      <c r="A226" s="150" t="s">
        <v>2828</v>
      </c>
      <c r="B226" s="150" t="s">
        <v>898</v>
      </c>
      <c r="C226" s="150"/>
    </row>
    <row r="227" spans="1:3" hidden="1" x14ac:dyDescent="0.25">
      <c r="A227" s="150" t="s">
        <v>2828</v>
      </c>
      <c r="B227" s="150" t="s">
        <v>898</v>
      </c>
      <c r="C227" s="150"/>
    </row>
    <row r="228" spans="1:3" hidden="1" x14ac:dyDescent="0.25">
      <c r="A228" s="150" t="s">
        <v>2828</v>
      </c>
      <c r="B228" s="150" t="s">
        <v>898</v>
      </c>
      <c r="C228" s="150"/>
    </row>
    <row r="229" spans="1:3" hidden="1" x14ac:dyDescent="0.25">
      <c r="A229" s="150" t="s">
        <v>2828</v>
      </c>
      <c r="B229" s="150" t="s">
        <v>898</v>
      </c>
      <c r="C229" s="150"/>
    </row>
    <row r="230" spans="1:3" hidden="1" x14ac:dyDescent="0.25">
      <c r="A230" s="150" t="s">
        <v>2828</v>
      </c>
      <c r="B230" s="150" t="s">
        <v>898</v>
      </c>
      <c r="C230" s="150"/>
    </row>
    <row r="231" spans="1:3" ht="30" hidden="1" x14ac:dyDescent="0.25">
      <c r="A231" s="150" t="s">
        <v>2827</v>
      </c>
      <c r="B231" s="150" t="s">
        <v>898</v>
      </c>
      <c r="C231" s="150"/>
    </row>
    <row r="232" spans="1:3" ht="30" hidden="1" x14ac:dyDescent="0.25">
      <c r="A232" s="150" t="s">
        <v>2827</v>
      </c>
      <c r="B232" s="150" t="s">
        <v>898</v>
      </c>
      <c r="C232" s="150"/>
    </row>
    <row r="233" spans="1:3" ht="30" hidden="1" x14ac:dyDescent="0.25">
      <c r="A233" s="150" t="s">
        <v>2827</v>
      </c>
      <c r="B233" s="150" t="s">
        <v>898</v>
      </c>
      <c r="C233" s="150"/>
    </row>
    <row r="234" spans="1:3" ht="30" hidden="1" x14ac:dyDescent="0.25">
      <c r="A234" s="150" t="s">
        <v>2827</v>
      </c>
      <c r="B234" s="150" t="s">
        <v>898</v>
      </c>
      <c r="C234" s="150"/>
    </row>
    <row r="235" spans="1:3" ht="30" hidden="1" x14ac:dyDescent="0.25">
      <c r="A235" s="150" t="s">
        <v>2827</v>
      </c>
      <c r="B235" s="150" t="s">
        <v>898</v>
      </c>
      <c r="C235" s="150"/>
    </row>
    <row r="236" spans="1:3" ht="30" hidden="1" x14ac:dyDescent="0.25">
      <c r="A236" s="150" t="s">
        <v>2827</v>
      </c>
      <c r="B236" s="150" t="s">
        <v>898</v>
      </c>
      <c r="C236" s="150"/>
    </row>
    <row r="237" spans="1:3" ht="30" hidden="1" x14ac:dyDescent="0.25">
      <c r="A237" s="150" t="s">
        <v>2827</v>
      </c>
      <c r="B237" s="150" t="s">
        <v>898</v>
      </c>
      <c r="C237" s="150"/>
    </row>
    <row r="238" spans="1:3" ht="30" hidden="1" x14ac:dyDescent="0.25">
      <c r="A238" s="150" t="s">
        <v>2827</v>
      </c>
      <c r="B238" s="150" t="s">
        <v>898</v>
      </c>
      <c r="C238" s="150"/>
    </row>
    <row r="239" spans="1:3" ht="30" hidden="1" x14ac:dyDescent="0.25">
      <c r="A239" s="150" t="s">
        <v>2827</v>
      </c>
      <c r="B239" s="150" t="s">
        <v>898</v>
      </c>
      <c r="C239" s="150"/>
    </row>
    <row r="240" spans="1:3" ht="30" hidden="1" x14ac:dyDescent="0.25">
      <c r="A240" s="150" t="s">
        <v>2827</v>
      </c>
      <c r="B240" s="150" t="s">
        <v>898</v>
      </c>
      <c r="C240" s="150"/>
    </row>
    <row r="241" spans="1:3" ht="30" hidden="1" x14ac:dyDescent="0.25">
      <c r="A241" s="150" t="s">
        <v>2827</v>
      </c>
      <c r="B241" s="150" t="s">
        <v>898</v>
      </c>
      <c r="C241" s="150"/>
    </row>
    <row r="242" spans="1:3" ht="30" hidden="1" x14ac:dyDescent="0.25">
      <c r="A242" s="150" t="s">
        <v>2827</v>
      </c>
      <c r="B242" s="150" t="s">
        <v>898</v>
      </c>
      <c r="C242" s="150"/>
    </row>
    <row r="243" spans="1:3" ht="30" hidden="1" x14ac:dyDescent="0.25">
      <c r="A243" s="150" t="s">
        <v>2827</v>
      </c>
      <c r="B243" s="150" t="s">
        <v>898</v>
      </c>
      <c r="C243" s="150"/>
    </row>
    <row r="244" spans="1:3" ht="30" hidden="1" x14ac:dyDescent="0.25">
      <c r="A244" s="150" t="s">
        <v>2827</v>
      </c>
      <c r="B244" s="150" t="s">
        <v>898</v>
      </c>
      <c r="C244" s="150"/>
    </row>
    <row r="245" spans="1:3" ht="30" hidden="1" x14ac:dyDescent="0.25">
      <c r="A245" s="150" t="s">
        <v>2827</v>
      </c>
      <c r="B245" s="150" t="s">
        <v>898</v>
      </c>
      <c r="C245" s="150"/>
    </row>
    <row r="246" spans="1:3" ht="30" hidden="1" x14ac:dyDescent="0.25">
      <c r="A246" s="150" t="s">
        <v>2827</v>
      </c>
      <c r="B246" s="150" t="s">
        <v>898</v>
      </c>
      <c r="C246" s="150"/>
    </row>
    <row r="247" spans="1:3" ht="30" hidden="1" x14ac:dyDescent="0.25">
      <c r="A247" s="150" t="s">
        <v>2827</v>
      </c>
      <c r="B247" s="150" t="s">
        <v>898</v>
      </c>
      <c r="C247" s="150"/>
    </row>
    <row r="248" spans="1:3" ht="30" hidden="1" x14ac:dyDescent="0.25">
      <c r="A248" s="150" t="s">
        <v>2827</v>
      </c>
      <c r="B248" s="150" t="s">
        <v>898</v>
      </c>
      <c r="C248" s="150"/>
    </row>
    <row r="249" spans="1:3" ht="30" hidden="1" x14ac:dyDescent="0.25">
      <c r="A249" s="150" t="s">
        <v>2827</v>
      </c>
      <c r="B249" s="150" t="s">
        <v>898</v>
      </c>
      <c r="C249" s="150"/>
    </row>
    <row r="250" spans="1:3" hidden="1" x14ac:dyDescent="0.25">
      <c r="A250" s="150" t="s">
        <v>2828</v>
      </c>
      <c r="B250" s="150" t="s">
        <v>898</v>
      </c>
      <c r="C250" s="150"/>
    </row>
    <row r="251" spans="1:3" hidden="1" x14ac:dyDescent="0.25">
      <c r="A251" s="150" t="s">
        <v>2828</v>
      </c>
      <c r="B251" s="150" t="s">
        <v>898</v>
      </c>
      <c r="C251" s="150"/>
    </row>
    <row r="252" spans="1:3" hidden="1" x14ac:dyDescent="0.25">
      <c r="A252" s="150" t="s">
        <v>2828</v>
      </c>
      <c r="B252" s="150" t="s">
        <v>898</v>
      </c>
      <c r="C252" s="150"/>
    </row>
    <row r="253" spans="1:3" hidden="1" x14ac:dyDescent="0.25">
      <c r="A253" s="150" t="s">
        <v>2828</v>
      </c>
      <c r="B253" s="150" t="s">
        <v>898</v>
      </c>
      <c r="C253" s="150"/>
    </row>
    <row r="254" spans="1:3" hidden="1" x14ac:dyDescent="0.25">
      <c r="A254" s="150" t="s">
        <v>2828</v>
      </c>
      <c r="B254" s="150" t="s">
        <v>898</v>
      </c>
      <c r="C254" s="150"/>
    </row>
    <row r="255" spans="1:3" hidden="1" x14ac:dyDescent="0.25">
      <c r="A255" s="150" t="s">
        <v>2828</v>
      </c>
      <c r="B255" s="150" t="s">
        <v>898</v>
      </c>
      <c r="C255" s="150"/>
    </row>
    <row r="256" spans="1:3" hidden="1" x14ac:dyDescent="0.25">
      <c r="A256" s="150" t="s">
        <v>2828</v>
      </c>
      <c r="B256" s="150" t="s">
        <v>898</v>
      </c>
      <c r="C256" s="150"/>
    </row>
    <row r="257" spans="1:3" hidden="1" x14ac:dyDescent="0.25">
      <c r="A257" s="150" t="s">
        <v>2824</v>
      </c>
      <c r="B257" s="150" t="s">
        <v>898</v>
      </c>
      <c r="C257" s="150"/>
    </row>
    <row r="258" spans="1:3" hidden="1" x14ac:dyDescent="0.25">
      <c r="A258" s="150" t="s">
        <v>2824</v>
      </c>
      <c r="B258" s="150" t="s">
        <v>898</v>
      </c>
      <c r="C258" s="150"/>
    </row>
    <row r="259" spans="1:3" hidden="1" x14ac:dyDescent="0.25">
      <c r="A259" s="150" t="s">
        <v>2824</v>
      </c>
      <c r="B259" s="150" t="s">
        <v>898</v>
      </c>
      <c r="C259" s="150"/>
    </row>
    <row r="260" spans="1:3" hidden="1" x14ac:dyDescent="0.25">
      <c r="A260" s="150" t="s">
        <v>2824</v>
      </c>
      <c r="B260" s="150" t="s">
        <v>898</v>
      </c>
      <c r="C260" s="150"/>
    </row>
    <row r="261" spans="1:3" hidden="1" x14ac:dyDescent="0.25">
      <c r="A261" s="150" t="s">
        <v>2826</v>
      </c>
      <c r="B261" s="150" t="s">
        <v>898</v>
      </c>
      <c r="C261" s="150"/>
    </row>
    <row r="262" spans="1:3" hidden="1" x14ac:dyDescent="0.25">
      <c r="A262" s="150" t="s">
        <v>2826</v>
      </c>
      <c r="B262" s="150" t="s">
        <v>898</v>
      </c>
      <c r="C262" s="150"/>
    </row>
    <row r="263" spans="1:3" hidden="1" x14ac:dyDescent="0.25">
      <c r="A263" s="150" t="s">
        <v>2826</v>
      </c>
      <c r="B263" s="150" t="s">
        <v>898</v>
      </c>
      <c r="C263" s="150"/>
    </row>
    <row r="264" spans="1:3" hidden="1" x14ac:dyDescent="0.25">
      <c r="A264" s="150" t="s">
        <v>2826</v>
      </c>
      <c r="B264" s="150" t="s">
        <v>898</v>
      </c>
      <c r="C264" s="150"/>
    </row>
    <row r="265" spans="1:3" hidden="1" x14ac:dyDescent="0.25">
      <c r="A265" s="150" t="s">
        <v>2826</v>
      </c>
      <c r="B265" s="150" t="s">
        <v>898</v>
      </c>
      <c r="C265" s="150"/>
    </row>
    <row r="266" spans="1:3" hidden="1" x14ac:dyDescent="0.25">
      <c r="A266" s="150" t="s">
        <v>2826</v>
      </c>
      <c r="B266" s="150" t="s">
        <v>898</v>
      </c>
      <c r="C266" s="150"/>
    </row>
    <row r="267" spans="1:3" hidden="1" x14ac:dyDescent="0.25">
      <c r="A267" s="150" t="s">
        <v>2826</v>
      </c>
      <c r="B267" s="150" t="s">
        <v>898</v>
      </c>
      <c r="C267" s="150"/>
    </row>
    <row r="268" spans="1:3" hidden="1" x14ac:dyDescent="0.25">
      <c r="A268" s="150" t="s">
        <v>2826</v>
      </c>
      <c r="B268" s="150" t="s">
        <v>898</v>
      </c>
      <c r="C268" s="150"/>
    </row>
    <row r="269" spans="1:3" hidden="1" x14ac:dyDescent="0.25">
      <c r="A269" s="150" t="s">
        <v>2826</v>
      </c>
      <c r="B269" s="150" t="s">
        <v>898</v>
      </c>
      <c r="C269" s="150"/>
    </row>
    <row r="270" spans="1:3" hidden="1" x14ac:dyDescent="0.25">
      <c r="A270" s="150" t="s">
        <v>2826</v>
      </c>
      <c r="B270" s="150" t="s">
        <v>898</v>
      </c>
      <c r="C270" s="150"/>
    </row>
    <row r="271" spans="1:3" hidden="1" x14ac:dyDescent="0.25">
      <c r="A271" s="150" t="s">
        <v>2826</v>
      </c>
      <c r="B271" s="150" t="s">
        <v>898</v>
      </c>
      <c r="C271" s="150"/>
    </row>
    <row r="272" spans="1:3" hidden="1" x14ac:dyDescent="0.25">
      <c r="A272" s="150" t="s">
        <v>2826</v>
      </c>
      <c r="B272" s="150" t="s">
        <v>898</v>
      </c>
      <c r="C272" s="150"/>
    </row>
    <row r="273" spans="1:3" hidden="1" x14ac:dyDescent="0.25">
      <c r="A273" s="150" t="s">
        <v>2826</v>
      </c>
      <c r="B273" s="150" t="s">
        <v>898</v>
      </c>
      <c r="C273" s="150"/>
    </row>
    <row r="274" spans="1:3" hidden="1" x14ac:dyDescent="0.25">
      <c r="A274" s="150" t="s">
        <v>2825</v>
      </c>
      <c r="B274" s="150" t="s">
        <v>898</v>
      </c>
      <c r="C274" s="150"/>
    </row>
    <row r="275" spans="1:3" hidden="1" x14ac:dyDescent="0.25">
      <c r="A275" s="150" t="s">
        <v>2825</v>
      </c>
      <c r="B275" s="150" t="s">
        <v>898</v>
      </c>
      <c r="C275" s="150"/>
    </row>
    <row r="276" spans="1:3" hidden="1" x14ac:dyDescent="0.25">
      <c r="A276" s="150" t="s">
        <v>2825</v>
      </c>
      <c r="B276" s="150" t="s">
        <v>898</v>
      </c>
      <c r="C276" s="150"/>
    </row>
    <row r="277" spans="1:3" hidden="1" x14ac:dyDescent="0.25">
      <c r="A277" s="150" t="s">
        <v>2825</v>
      </c>
      <c r="B277" s="150" t="s">
        <v>898</v>
      </c>
      <c r="C277" s="150"/>
    </row>
    <row r="278" spans="1:3" hidden="1" x14ac:dyDescent="0.25">
      <c r="A278" s="150" t="s">
        <v>2826</v>
      </c>
      <c r="B278" s="150" t="s">
        <v>898</v>
      </c>
      <c r="C278" s="150"/>
    </row>
    <row r="279" spans="1:3" hidden="1" x14ac:dyDescent="0.25">
      <c r="A279" s="150" t="s">
        <v>2826</v>
      </c>
      <c r="B279" s="150" t="s">
        <v>898</v>
      </c>
      <c r="C279" s="150"/>
    </row>
    <row r="280" spans="1:3" hidden="1" x14ac:dyDescent="0.25">
      <c r="A280" s="150" t="s">
        <v>2826</v>
      </c>
      <c r="B280" s="150" t="s">
        <v>898</v>
      </c>
      <c r="C280" s="150"/>
    </row>
    <row r="281" spans="1:3" hidden="1" x14ac:dyDescent="0.25">
      <c r="A281" s="150" t="s">
        <v>2829</v>
      </c>
      <c r="B281" s="150" t="s">
        <v>898</v>
      </c>
      <c r="C281" s="150"/>
    </row>
    <row r="282" spans="1:3" hidden="1" x14ac:dyDescent="0.25">
      <c r="A282" s="150" t="s">
        <v>2829</v>
      </c>
      <c r="B282" s="150" t="s">
        <v>898</v>
      </c>
      <c r="C282" s="150"/>
    </row>
    <row r="283" spans="1:3" hidden="1" x14ac:dyDescent="0.25">
      <c r="A283" s="150" t="s">
        <v>2829</v>
      </c>
      <c r="B283" s="150" t="s">
        <v>898</v>
      </c>
      <c r="C283" s="150"/>
    </row>
    <row r="284" spans="1:3" hidden="1" x14ac:dyDescent="0.25">
      <c r="A284" s="150" t="s">
        <v>2829</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2824</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22"/>
    </row>
    <row r="333" spans="1:3" hidden="1" x14ac:dyDescent="0.25">
      <c r="A333" s="150" t="s">
        <v>2824</v>
      </c>
      <c r="B333" s="150" t="s">
        <v>898</v>
      </c>
      <c r="C333" s="150"/>
    </row>
    <row r="334" spans="1:3" hidden="1" x14ac:dyDescent="0.25">
      <c r="A334" s="150" t="s">
        <v>2824</v>
      </c>
      <c r="B334" s="150" t="s">
        <v>898</v>
      </c>
      <c r="C334" s="150"/>
    </row>
    <row r="335" spans="1:3" hidden="1" x14ac:dyDescent="0.25">
      <c r="A335" s="150" t="s">
        <v>2824</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t="30" hidden="1" x14ac:dyDescent="0.25">
      <c r="A338" s="150" t="s">
        <v>2827</v>
      </c>
      <c r="B338" s="150" t="s">
        <v>898</v>
      </c>
      <c r="C338" s="150"/>
    </row>
    <row r="339" spans="1:3" hidden="1" x14ac:dyDescent="0.25">
      <c r="A339" s="150" t="s">
        <v>2825</v>
      </c>
      <c r="B339" s="150" t="s">
        <v>898</v>
      </c>
      <c r="C339" s="150"/>
    </row>
    <row r="340" spans="1:3" hidden="1" x14ac:dyDescent="0.25">
      <c r="A340" s="150" t="s">
        <v>2825</v>
      </c>
      <c r="B340" s="150" t="s">
        <v>898</v>
      </c>
      <c r="C340" s="150"/>
    </row>
    <row r="341" spans="1:3" hidden="1" x14ac:dyDescent="0.25">
      <c r="A341" s="150" t="s">
        <v>2825</v>
      </c>
      <c r="B341" s="150" t="s">
        <v>898</v>
      </c>
      <c r="C341" s="150"/>
    </row>
    <row r="342" spans="1:3" hidden="1" x14ac:dyDescent="0.25">
      <c r="A342" s="150" t="s">
        <v>2825</v>
      </c>
      <c r="B342" s="150" t="s">
        <v>898</v>
      </c>
      <c r="C342" s="150"/>
    </row>
    <row r="343" spans="1:3" hidden="1" x14ac:dyDescent="0.25">
      <c r="A343" s="150" t="s">
        <v>2825</v>
      </c>
      <c r="B343" s="150" t="s">
        <v>898</v>
      </c>
      <c r="C343" s="150"/>
    </row>
    <row r="344" spans="1:3" hidden="1" x14ac:dyDescent="0.25">
      <c r="A344" s="150" t="s">
        <v>2825</v>
      </c>
      <c r="B344" s="150" t="s">
        <v>898</v>
      </c>
      <c r="C344" s="150"/>
    </row>
    <row r="345" spans="1:3" hidden="1" x14ac:dyDescent="0.25">
      <c r="A345" s="150" t="s">
        <v>2825</v>
      </c>
      <c r="B345" s="150" t="s">
        <v>898</v>
      </c>
      <c r="C345" s="150"/>
    </row>
    <row r="346" spans="1:3" hidden="1" x14ac:dyDescent="0.25">
      <c r="A346" s="150" t="s">
        <v>2825</v>
      </c>
      <c r="B346" s="150" t="s">
        <v>898</v>
      </c>
      <c r="C346" s="150"/>
    </row>
    <row r="347" spans="1:3" ht="30" hidden="1" x14ac:dyDescent="0.25">
      <c r="A347" s="150" t="s">
        <v>2827</v>
      </c>
      <c r="B347" s="150" t="s">
        <v>898</v>
      </c>
      <c r="C347" s="150"/>
    </row>
    <row r="348" spans="1:3" ht="30" hidden="1" x14ac:dyDescent="0.25">
      <c r="A348" s="150" t="s">
        <v>2827</v>
      </c>
      <c r="B348" s="150" t="s">
        <v>898</v>
      </c>
      <c r="C348" s="150"/>
    </row>
    <row r="349" spans="1:3" ht="30" hidden="1" x14ac:dyDescent="0.25">
      <c r="A349" s="150" t="s">
        <v>2827</v>
      </c>
      <c r="B349" s="150" t="s">
        <v>898</v>
      </c>
      <c r="C349" s="150"/>
    </row>
    <row r="350" spans="1:3" ht="30" hidden="1" x14ac:dyDescent="0.25">
      <c r="A350" s="150" t="s">
        <v>2827</v>
      </c>
      <c r="B350" s="150" t="s">
        <v>898</v>
      </c>
      <c r="C350" s="150"/>
    </row>
    <row r="351" spans="1:3" ht="30" hidden="1" x14ac:dyDescent="0.25">
      <c r="A351" s="150" t="s">
        <v>2827</v>
      </c>
      <c r="B351" s="150" t="s">
        <v>898</v>
      </c>
      <c r="C351" s="150"/>
    </row>
    <row r="352" spans="1:3" ht="30" hidden="1" x14ac:dyDescent="0.25">
      <c r="A352" s="150" t="s">
        <v>2827</v>
      </c>
      <c r="B352" s="150" t="s">
        <v>898</v>
      </c>
      <c r="C352" s="150"/>
    </row>
    <row r="353" spans="1:3" x14ac:dyDescent="0.25">
      <c r="A353" s="150" t="s">
        <v>2829</v>
      </c>
      <c r="B353" s="150" t="s">
        <v>42</v>
      </c>
      <c r="C353" s="150" t="s">
        <v>2245</v>
      </c>
    </row>
    <row r="354" spans="1:3" hidden="1" x14ac:dyDescent="0.25">
      <c r="A354" s="150" t="s">
        <v>2823</v>
      </c>
      <c r="B354" s="150" t="s">
        <v>42</v>
      </c>
      <c r="C354" s="150"/>
    </row>
    <row r="355" spans="1:3" ht="30" hidden="1" x14ac:dyDescent="0.25">
      <c r="A355" s="150" t="s">
        <v>2827</v>
      </c>
      <c r="B355" s="150" t="s">
        <v>42</v>
      </c>
      <c r="C355" s="150"/>
    </row>
    <row r="356" spans="1:3" ht="30" hidden="1" x14ac:dyDescent="0.25">
      <c r="A356" s="150" t="s">
        <v>2827</v>
      </c>
      <c r="B356" s="150" t="s">
        <v>42</v>
      </c>
      <c r="C356" s="150"/>
    </row>
    <row r="357" spans="1:3" hidden="1" x14ac:dyDescent="0.25">
      <c r="A357" s="150" t="s">
        <v>2828</v>
      </c>
      <c r="B357" s="150" t="s">
        <v>42</v>
      </c>
      <c r="C357" s="150"/>
    </row>
    <row r="358" spans="1:3" hidden="1" x14ac:dyDescent="0.25">
      <c r="A358" s="150" t="s">
        <v>2826</v>
      </c>
      <c r="B358" s="150" t="s">
        <v>42</v>
      </c>
      <c r="C358" s="150"/>
    </row>
    <row r="359" spans="1:3" ht="30" hidden="1" x14ac:dyDescent="0.25">
      <c r="A359" s="150" t="s">
        <v>2827</v>
      </c>
      <c r="B359" s="150" t="s">
        <v>42</v>
      </c>
      <c r="C359" s="150"/>
    </row>
    <row r="360" spans="1:3" ht="30" hidden="1" x14ac:dyDescent="0.25">
      <c r="A360" s="150" t="s">
        <v>2827</v>
      </c>
      <c r="B360" s="150" t="s">
        <v>42</v>
      </c>
      <c r="C360" s="150"/>
    </row>
  </sheetData>
  <sortState ref="A36:C194">
    <sortCondition ref="A36:A194"/>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10" workbookViewId="0">
      <selection activeCell="C362" sqref="C362"/>
    </sheetView>
  </sheetViews>
  <sheetFormatPr defaultRowHeight="15" x14ac:dyDescent="0.25"/>
  <cols>
    <col min="1" max="1" width="12" customWidth="1"/>
    <col min="2" max="2" width="19.140625" customWidth="1"/>
    <col min="3" max="3" width="103.140625" customWidth="1"/>
  </cols>
  <sheetData>
    <row r="1" spans="1:3" x14ac:dyDescent="0.25">
      <c r="A1" s="170" t="s">
        <v>2555</v>
      </c>
      <c r="B1" s="38" t="s">
        <v>508</v>
      </c>
      <c r="C1" s="38" t="s">
        <v>2556</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44 (35 with no comments)</v>
      </c>
    </row>
    <row r="5" spans="1:3" s="151" customFormat="1" x14ac:dyDescent="0.25">
      <c r="B5" s="160" t="s">
        <v>899</v>
      </c>
      <c r="C5" s="159" t="str">
        <f>(TEXT(COUNTIF(B$11:B$360,B5),0))&amp;" ("&amp;TEXT(COUNTIFS($B$11:$B$360,B5,$C$11:$C$360,""),0)&amp;" with no comments)"</f>
        <v>22 (1 with no comments)</v>
      </c>
    </row>
    <row r="6" spans="1:3" s="151" customFormat="1" x14ac:dyDescent="0.25">
      <c r="B6" s="160" t="s">
        <v>898</v>
      </c>
      <c r="C6" s="159" t="str">
        <f>(TEXT(COUNTIF(B$11:B$360,B6),0))&amp;" ("&amp;TEXT(COUNTIFS($B$11:$B$360,B6,$C$11:$C$360,""),0)&amp;" with no comments)"</f>
        <v>272 (145 with no comments)</v>
      </c>
    </row>
    <row r="7" spans="1:3" s="151" customFormat="1" ht="15.75" thickBot="1" x14ac:dyDescent="0.3">
      <c r="B7" s="161" t="s">
        <v>42</v>
      </c>
      <c r="C7" s="159" t="str">
        <f>(TEXT(COUNTIF(B$11:B$360,B7),0))&amp;" ("&amp;TEXT(COUNTIFS($B$11:$B$360,B7,$C$11:$C$360,""),0)&amp;" with no comments)"</f>
        <v>12 (11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NDP-S020a</v>
      </c>
      <c r="B9" s="205"/>
      <c r="C9" s="155"/>
    </row>
    <row r="10" spans="1:3" x14ac:dyDescent="0.25">
      <c r="A10" s="147" t="s">
        <v>1</v>
      </c>
      <c r="B10" s="147" t="s">
        <v>2557</v>
      </c>
      <c r="C10" s="147" t="s">
        <v>2558</v>
      </c>
    </row>
    <row r="11" spans="1:3" x14ac:dyDescent="0.25">
      <c r="A11" s="150" t="s">
        <v>2828</v>
      </c>
      <c r="B11" s="150" t="s">
        <v>897</v>
      </c>
      <c r="C11" s="150" t="s">
        <v>2465</v>
      </c>
    </row>
    <row r="12" spans="1:3" x14ac:dyDescent="0.25">
      <c r="A12" s="150" t="s">
        <v>2828</v>
      </c>
      <c r="B12" s="150" t="s">
        <v>897</v>
      </c>
      <c r="C12" s="150" t="s">
        <v>2427</v>
      </c>
    </row>
    <row r="13" spans="1:3" x14ac:dyDescent="0.25">
      <c r="A13" s="150" t="s">
        <v>2826</v>
      </c>
      <c r="B13" s="150" t="s">
        <v>897</v>
      </c>
      <c r="C13" s="150" t="s">
        <v>2484</v>
      </c>
    </row>
    <row r="14" spans="1:3" x14ac:dyDescent="0.25">
      <c r="A14" s="150" t="s">
        <v>2826</v>
      </c>
      <c r="B14" s="150" t="s">
        <v>897</v>
      </c>
      <c r="C14" s="150" t="s">
        <v>2538</v>
      </c>
    </row>
    <row r="15" spans="1:3" x14ac:dyDescent="0.25">
      <c r="A15" s="150" t="s">
        <v>2829</v>
      </c>
      <c r="B15" s="150" t="s">
        <v>897</v>
      </c>
      <c r="C15" s="150" t="s">
        <v>2537</v>
      </c>
    </row>
    <row r="16" spans="1:3" x14ac:dyDescent="0.25">
      <c r="A16" s="150" t="s">
        <v>2829</v>
      </c>
      <c r="B16" s="150" t="s">
        <v>897</v>
      </c>
      <c r="C16" s="150" t="s">
        <v>2470</v>
      </c>
    </row>
    <row r="17" spans="1:3" x14ac:dyDescent="0.25">
      <c r="A17" s="150" t="s">
        <v>2829</v>
      </c>
      <c r="B17" s="150" t="s">
        <v>897</v>
      </c>
      <c r="C17" s="150" t="s">
        <v>2418</v>
      </c>
    </row>
    <row r="18" spans="1:3" x14ac:dyDescent="0.25">
      <c r="A18" s="150" t="s">
        <v>2829</v>
      </c>
      <c r="B18" s="150" t="s">
        <v>897</v>
      </c>
      <c r="C18" s="150" t="s">
        <v>2431</v>
      </c>
    </row>
    <row r="19" spans="1:3" x14ac:dyDescent="0.25">
      <c r="A19" s="150" t="s">
        <v>2829</v>
      </c>
      <c r="B19" s="150" t="s">
        <v>897</v>
      </c>
      <c r="C19" s="150" t="s">
        <v>2456</v>
      </c>
    </row>
    <row r="20" spans="1:3" hidden="1" x14ac:dyDescent="0.25">
      <c r="A20" s="150" t="s">
        <v>2825</v>
      </c>
      <c r="B20" s="150" t="s">
        <v>897</v>
      </c>
      <c r="C20" s="150"/>
    </row>
    <row r="21" spans="1:3" hidden="1" x14ac:dyDescent="0.25">
      <c r="A21" s="150" t="s">
        <v>2825</v>
      </c>
      <c r="B21" s="150" t="s">
        <v>897</v>
      </c>
      <c r="C21" s="150"/>
    </row>
    <row r="22" spans="1:3" hidden="1" x14ac:dyDescent="0.25">
      <c r="A22" s="150" t="s">
        <v>2825</v>
      </c>
      <c r="B22" s="150" t="s">
        <v>897</v>
      </c>
      <c r="C22" s="150"/>
    </row>
    <row r="23" spans="1:3" hidden="1" x14ac:dyDescent="0.25">
      <c r="A23" s="150" t="s">
        <v>2825</v>
      </c>
      <c r="B23" s="150" t="s">
        <v>897</v>
      </c>
      <c r="C23" s="150"/>
    </row>
    <row r="24" spans="1:3" hidden="1" x14ac:dyDescent="0.25">
      <c r="A24" s="150" t="s">
        <v>2825</v>
      </c>
      <c r="B24" s="150" t="s">
        <v>897</v>
      </c>
      <c r="C24" s="150"/>
    </row>
    <row r="25" spans="1:3" hidden="1" x14ac:dyDescent="0.25">
      <c r="A25" s="150" t="s">
        <v>2823</v>
      </c>
      <c r="B25" s="150" t="s">
        <v>897</v>
      </c>
      <c r="C25" s="150"/>
    </row>
    <row r="26" spans="1:3" hidden="1" x14ac:dyDescent="0.25">
      <c r="A26" s="150" t="s">
        <v>2823</v>
      </c>
      <c r="B26" s="150" t="s">
        <v>897</v>
      </c>
      <c r="C26" s="150"/>
    </row>
    <row r="27" spans="1:3" hidden="1" x14ac:dyDescent="0.25">
      <c r="A27" s="150" t="s">
        <v>2828</v>
      </c>
      <c r="B27" s="150" t="s">
        <v>897</v>
      </c>
      <c r="C27" s="150"/>
    </row>
    <row r="28" spans="1:3" hidden="1" x14ac:dyDescent="0.25">
      <c r="A28" s="150" t="s">
        <v>2828</v>
      </c>
      <c r="B28" s="150" t="s">
        <v>897</v>
      </c>
      <c r="C28" s="150"/>
    </row>
    <row r="29" spans="1:3" hidden="1" x14ac:dyDescent="0.25">
      <c r="A29" s="150" t="s">
        <v>2828</v>
      </c>
      <c r="B29" s="150" t="s">
        <v>897</v>
      </c>
      <c r="C29" s="150"/>
    </row>
    <row r="30" spans="1:3" ht="30" hidden="1" x14ac:dyDescent="0.25">
      <c r="A30" s="150" t="s">
        <v>2827</v>
      </c>
      <c r="B30" s="150" t="s">
        <v>897</v>
      </c>
      <c r="C30" s="150"/>
    </row>
    <row r="31" spans="1:3" ht="30" hidden="1" x14ac:dyDescent="0.25">
      <c r="A31" s="150" t="s">
        <v>2827</v>
      </c>
      <c r="B31" s="150" t="s">
        <v>897</v>
      </c>
      <c r="C31" s="150"/>
    </row>
    <row r="32" spans="1:3" ht="30" hidden="1" x14ac:dyDescent="0.25">
      <c r="A32" s="150" t="s">
        <v>2827</v>
      </c>
      <c r="B32" s="150" t="s">
        <v>897</v>
      </c>
      <c r="C32" s="150"/>
    </row>
    <row r="33" spans="1:3" ht="30" hidden="1" x14ac:dyDescent="0.25">
      <c r="A33" s="150" t="s">
        <v>2827</v>
      </c>
      <c r="B33" s="150" t="s">
        <v>897</v>
      </c>
      <c r="C33" s="150"/>
    </row>
    <row r="34" spans="1:3" ht="30" hidden="1" x14ac:dyDescent="0.25">
      <c r="A34" s="150" t="s">
        <v>2827</v>
      </c>
      <c r="B34" s="150" t="s">
        <v>897</v>
      </c>
      <c r="C34" s="150"/>
    </row>
    <row r="35" spans="1:3" ht="30" hidden="1" x14ac:dyDescent="0.25">
      <c r="A35" s="150" t="s">
        <v>2827</v>
      </c>
      <c r="B35" s="150" t="s">
        <v>897</v>
      </c>
      <c r="C35" s="150"/>
    </row>
    <row r="36" spans="1:3" ht="30" hidden="1" x14ac:dyDescent="0.25">
      <c r="A36" s="150" t="s">
        <v>2827</v>
      </c>
      <c r="B36" s="150" t="s">
        <v>897</v>
      </c>
      <c r="C36" s="150"/>
    </row>
    <row r="37" spans="1:3" ht="30" hidden="1" x14ac:dyDescent="0.25">
      <c r="A37" s="150" t="s">
        <v>2827</v>
      </c>
      <c r="B37" s="150" t="s">
        <v>897</v>
      </c>
      <c r="C37" s="150"/>
    </row>
    <row r="38" spans="1:3" ht="30" hidden="1" x14ac:dyDescent="0.25">
      <c r="A38" s="150" t="s">
        <v>2827</v>
      </c>
      <c r="B38" s="150" t="s">
        <v>897</v>
      </c>
      <c r="C38" s="150"/>
    </row>
    <row r="39" spans="1:3" hidden="1" x14ac:dyDescent="0.25">
      <c r="A39" s="150" t="s">
        <v>2824</v>
      </c>
      <c r="B39" s="150" t="s">
        <v>897</v>
      </c>
      <c r="C39" s="150"/>
    </row>
    <row r="40" spans="1:3" hidden="1" x14ac:dyDescent="0.25">
      <c r="A40" s="150" t="s">
        <v>2826</v>
      </c>
      <c r="B40" s="150" t="s">
        <v>897</v>
      </c>
      <c r="C40" s="150"/>
    </row>
    <row r="41" spans="1:3" hidden="1" x14ac:dyDescent="0.25">
      <c r="A41" s="150" t="s">
        <v>2826</v>
      </c>
      <c r="B41" s="150" t="s">
        <v>897</v>
      </c>
      <c r="C41" s="150"/>
    </row>
    <row r="42" spans="1:3" hidden="1" x14ac:dyDescent="0.25">
      <c r="A42" s="150" t="s">
        <v>2826</v>
      </c>
      <c r="B42" s="150" t="s">
        <v>897</v>
      </c>
      <c r="C42" s="150"/>
    </row>
    <row r="43" spans="1:3" hidden="1" x14ac:dyDescent="0.25">
      <c r="A43" s="150" t="s">
        <v>2829</v>
      </c>
      <c r="B43" s="150" t="s">
        <v>897</v>
      </c>
      <c r="C43" s="150"/>
    </row>
    <row r="44" spans="1:3" hidden="1" x14ac:dyDescent="0.25">
      <c r="A44" s="150" t="s">
        <v>2829</v>
      </c>
      <c r="B44" s="150" t="s">
        <v>897</v>
      </c>
      <c r="C44" s="150"/>
    </row>
    <row r="45" spans="1:3" hidden="1" x14ac:dyDescent="0.25">
      <c r="A45" s="150" t="s">
        <v>2829</v>
      </c>
      <c r="B45" s="150" t="s">
        <v>897</v>
      </c>
      <c r="C45" s="150"/>
    </row>
    <row r="46" spans="1:3" hidden="1" x14ac:dyDescent="0.25">
      <c r="A46" s="150" t="s">
        <v>2829</v>
      </c>
      <c r="B46" s="150" t="s">
        <v>897</v>
      </c>
      <c r="C46" s="150"/>
    </row>
    <row r="47" spans="1:3" hidden="1" x14ac:dyDescent="0.25">
      <c r="A47" s="150" t="s">
        <v>2829</v>
      </c>
      <c r="B47" s="150" t="s">
        <v>897</v>
      </c>
      <c r="C47" s="150"/>
    </row>
    <row r="48" spans="1:3" hidden="1" x14ac:dyDescent="0.25">
      <c r="A48" s="150" t="s">
        <v>2829</v>
      </c>
      <c r="B48" s="150" t="s">
        <v>897</v>
      </c>
      <c r="C48" s="150"/>
    </row>
    <row r="49" spans="1:3" hidden="1" x14ac:dyDescent="0.25">
      <c r="A49" s="150" t="s">
        <v>2829</v>
      </c>
      <c r="B49" s="150" t="s">
        <v>897</v>
      </c>
      <c r="C49" s="150"/>
    </row>
    <row r="50" spans="1:3" hidden="1" x14ac:dyDescent="0.25">
      <c r="A50" s="150" t="s">
        <v>2829</v>
      </c>
      <c r="B50" s="150" t="s">
        <v>897</v>
      </c>
      <c r="C50" s="150"/>
    </row>
    <row r="51" spans="1:3" hidden="1" x14ac:dyDescent="0.25">
      <c r="A51" s="150" t="s">
        <v>2824</v>
      </c>
      <c r="B51" s="150" t="s">
        <v>897</v>
      </c>
      <c r="C51" s="150"/>
    </row>
    <row r="52" spans="1:3" hidden="1" x14ac:dyDescent="0.25">
      <c r="A52" s="150" t="s">
        <v>2824</v>
      </c>
      <c r="B52" s="150" t="s">
        <v>897</v>
      </c>
      <c r="C52" s="150"/>
    </row>
    <row r="53" spans="1:3" ht="30" hidden="1" x14ac:dyDescent="0.25">
      <c r="A53" s="150" t="s">
        <v>2827</v>
      </c>
      <c r="B53" s="150" t="s">
        <v>897</v>
      </c>
      <c r="C53" s="150"/>
    </row>
    <row r="54" spans="1:3" ht="30" hidden="1" x14ac:dyDescent="0.25">
      <c r="A54" s="150" t="s">
        <v>2827</v>
      </c>
      <c r="B54" s="150" t="s">
        <v>897</v>
      </c>
      <c r="C54" s="150"/>
    </row>
    <row r="55" spans="1:3" ht="30" x14ac:dyDescent="0.25">
      <c r="A55" s="150" t="s">
        <v>2825</v>
      </c>
      <c r="B55" s="150" t="s">
        <v>899</v>
      </c>
      <c r="C55" s="150" t="s">
        <v>2466</v>
      </c>
    </row>
    <row r="56" spans="1:3" x14ac:dyDescent="0.25">
      <c r="A56" s="150" t="s">
        <v>2825</v>
      </c>
      <c r="B56" s="150" t="s">
        <v>899</v>
      </c>
      <c r="C56" s="150" t="s">
        <v>2421</v>
      </c>
    </row>
    <row r="57" spans="1:3" ht="30" x14ac:dyDescent="0.25">
      <c r="A57" s="150" t="s">
        <v>2823</v>
      </c>
      <c r="B57" s="150" t="s">
        <v>899</v>
      </c>
      <c r="C57" s="150" t="s">
        <v>2383</v>
      </c>
    </row>
    <row r="58" spans="1:3" x14ac:dyDescent="0.25">
      <c r="A58" s="150" t="s">
        <v>2823</v>
      </c>
      <c r="B58" s="150" t="s">
        <v>899</v>
      </c>
      <c r="C58" s="150" t="s">
        <v>2380</v>
      </c>
    </row>
    <row r="59" spans="1:3" ht="45" x14ac:dyDescent="0.25">
      <c r="A59" s="150" t="s">
        <v>2828</v>
      </c>
      <c r="B59" s="150" t="s">
        <v>899</v>
      </c>
      <c r="C59" s="150" t="s">
        <v>3276</v>
      </c>
    </row>
    <row r="60" spans="1:3" ht="30" x14ac:dyDescent="0.25">
      <c r="A60" s="150" t="s">
        <v>2828</v>
      </c>
      <c r="B60" s="150" t="s">
        <v>899</v>
      </c>
      <c r="C60" s="150" t="s">
        <v>2438</v>
      </c>
    </row>
    <row r="61" spans="1:3" ht="30" x14ac:dyDescent="0.25">
      <c r="A61" s="150" t="s">
        <v>2828</v>
      </c>
      <c r="B61" s="150" t="s">
        <v>899</v>
      </c>
      <c r="C61" s="150" t="s">
        <v>2411</v>
      </c>
    </row>
    <row r="62" spans="1:3" x14ac:dyDescent="0.25">
      <c r="A62" s="150" t="s">
        <v>2824</v>
      </c>
      <c r="B62" s="150" t="s">
        <v>899</v>
      </c>
      <c r="C62" s="22" t="s">
        <v>2384</v>
      </c>
    </row>
    <row r="63" spans="1:3" x14ac:dyDescent="0.25">
      <c r="A63" s="150" t="s">
        <v>2824</v>
      </c>
      <c r="B63" s="150" t="s">
        <v>899</v>
      </c>
      <c r="C63" s="150" t="s">
        <v>2387</v>
      </c>
    </row>
    <row r="64" spans="1:3" ht="30" x14ac:dyDescent="0.25">
      <c r="A64" s="150" t="s">
        <v>2824</v>
      </c>
      <c r="B64" s="150" t="s">
        <v>899</v>
      </c>
      <c r="C64" s="150" t="s">
        <v>2454</v>
      </c>
    </row>
    <row r="65" spans="1:3" x14ac:dyDescent="0.25">
      <c r="A65" s="150" t="s">
        <v>2824</v>
      </c>
      <c r="B65" s="150" t="s">
        <v>899</v>
      </c>
      <c r="C65" s="150" t="s">
        <v>2540</v>
      </c>
    </row>
    <row r="66" spans="1:3" ht="45" x14ac:dyDescent="0.25">
      <c r="A66" s="150" t="s">
        <v>2824</v>
      </c>
      <c r="B66" s="150" t="s">
        <v>899</v>
      </c>
      <c r="C66" s="150" t="s">
        <v>2461</v>
      </c>
    </row>
    <row r="67" spans="1:3" ht="60" x14ac:dyDescent="0.25">
      <c r="A67" s="150" t="s">
        <v>2824</v>
      </c>
      <c r="B67" s="150" t="s">
        <v>899</v>
      </c>
      <c r="C67" s="150" t="s">
        <v>2467</v>
      </c>
    </row>
    <row r="68" spans="1:3" ht="30" x14ac:dyDescent="0.25">
      <c r="A68" s="150" t="s">
        <v>2824</v>
      </c>
      <c r="B68" s="150" t="s">
        <v>899</v>
      </c>
      <c r="C68" s="150" t="s">
        <v>2426</v>
      </c>
    </row>
    <row r="69" spans="1:3" x14ac:dyDescent="0.25">
      <c r="A69" s="150" t="s">
        <v>2829</v>
      </c>
      <c r="B69" s="150" t="s">
        <v>899</v>
      </c>
      <c r="C69" s="150" t="s">
        <v>2485</v>
      </c>
    </row>
    <row r="70" spans="1:3" x14ac:dyDescent="0.25">
      <c r="A70" s="150" t="s">
        <v>2829</v>
      </c>
      <c r="B70" s="150" t="s">
        <v>899</v>
      </c>
      <c r="C70" s="150" t="s">
        <v>2444</v>
      </c>
    </row>
    <row r="71" spans="1:3" ht="30" x14ac:dyDescent="0.25">
      <c r="A71" s="150" t="s">
        <v>2829</v>
      </c>
      <c r="B71" s="150" t="s">
        <v>899</v>
      </c>
      <c r="C71" s="153" t="s">
        <v>2475</v>
      </c>
    </row>
    <row r="72" spans="1:3" x14ac:dyDescent="0.25">
      <c r="A72" s="150" t="s">
        <v>2829</v>
      </c>
      <c r="B72" s="150" t="s">
        <v>899</v>
      </c>
      <c r="C72" s="150" t="s">
        <v>2539</v>
      </c>
    </row>
    <row r="73" spans="1:3" x14ac:dyDescent="0.25">
      <c r="A73" s="150" t="s">
        <v>2829</v>
      </c>
      <c r="B73" s="150" t="s">
        <v>899</v>
      </c>
      <c r="C73" s="22" t="s">
        <v>2963</v>
      </c>
    </row>
    <row r="74" spans="1:3" x14ac:dyDescent="0.25">
      <c r="A74" s="150" t="s">
        <v>2829</v>
      </c>
      <c r="B74" s="150" t="s">
        <v>899</v>
      </c>
      <c r="C74" s="150" t="s">
        <v>2480</v>
      </c>
    </row>
    <row r="75" spans="1:3" x14ac:dyDescent="0.25">
      <c r="A75" s="150" t="s">
        <v>2829</v>
      </c>
      <c r="B75" s="150" t="s">
        <v>899</v>
      </c>
      <c r="C75" s="150" t="s">
        <v>2450</v>
      </c>
    </row>
    <row r="76" spans="1:3" hidden="1" x14ac:dyDescent="0.25">
      <c r="A76" s="150" t="s">
        <v>2825</v>
      </c>
      <c r="B76" s="150" t="s">
        <v>899</v>
      </c>
      <c r="C76" s="150"/>
    </row>
    <row r="77" spans="1:3" ht="30" x14ac:dyDescent="0.25">
      <c r="A77" s="150" t="s">
        <v>2825</v>
      </c>
      <c r="B77" s="150" t="s">
        <v>898</v>
      </c>
      <c r="C77" s="150" t="s">
        <v>2406</v>
      </c>
    </row>
    <row r="78" spans="1:3" x14ac:dyDescent="0.25">
      <c r="A78" s="150" t="s">
        <v>2825</v>
      </c>
      <c r="B78" s="150" t="s">
        <v>898</v>
      </c>
      <c r="C78" s="150" t="s">
        <v>2464</v>
      </c>
    </row>
    <row r="79" spans="1:3" x14ac:dyDescent="0.25">
      <c r="A79" s="150" t="s">
        <v>2825</v>
      </c>
      <c r="B79" s="150" t="s">
        <v>898</v>
      </c>
      <c r="C79" s="150" t="s">
        <v>2546</v>
      </c>
    </row>
    <row r="80" spans="1:3" x14ac:dyDescent="0.25">
      <c r="A80" s="150" t="s">
        <v>2825</v>
      </c>
      <c r="B80" s="150" t="s">
        <v>898</v>
      </c>
      <c r="C80" s="150" t="s">
        <v>2477</v>
      </c>
    </row>
    <row r="81" spans="1:3" x14ac:dyDescent="0.25">
      <c r="A81" s="150" t="s">
        <v>2825</v>
      </c>
      <c r="B81" s="150" t="s">
        <v>898</v>
      </c>
      <c r="C81" s="150" t="s">
        <v>2437</v>
      </c>
    </row>
    <row r="82" spans="1:3" x14ac:dyDescent="0.25">
      <c r="A82" s="150" t="s">
        <v>2825</v>
      </c>
      <c r="B82" s="150" t="s">
        <v>898</v>
      </c>
      <c r="C82" s="150" t="s">
        <v>2432</v>
      </c>
    </row>
    <row r="83" spans="1:3" ht="30" x14ac:dyDescent="0.25">
      <c r="A83" s="150" t="s">
        <v>2825</v>
      </c>
      <c r="B83" s="150" t="s">
        <v>898</v>
      </c>
      <c r="C83" s="150" t="s">
        <v>2487</v>
      </c>
    </row>
    <row r="84" spans="1:3" ht="45" x14ac:dyDescent="0.25">
      <c r="A84" s="150" t="s">
        <v>2825</v>
      </c>
      <c r="B84" s="150" t="s">
        <v>898</v>
      </c>
      <c r="C84" s="150" t="s">
        <v>3211</v>
      </c>
    </row>
    <row r="85" spans="1:3" x14ac:dyDescent="0.25">
      <c r="A85" s="150" t="s">
        <v>2825</v>
      </c>
      <c r="B85" s="150" t="s">
        <v>898</v>
      </c>
      <c r="C85" s="150" t="s">
        <v>2472</v>
      </c>
    </row>
    <row r="86" spans="1:3" x14ac:dyDescent="0.25">
      <c r="A86" s="150" t="s">
        <v>2825</v>
      </c>
      <c r="B86" s="150" t="s">
        <v>898</v>
      </c>
      <c r="C86" s="150" t="s">
        <v>2486</v>
      </c>
    </row>
    <row r="87" spans="1:3" ht="30" x14ac:dyDescent="0.25">
      <c r="A87" s="150" t="s">
        <v>2825</v>
      </c>
      <c r="B87" s="150" t="s">
        <v>898</v>
      </c>
      <c r="C87" s="150" t="s">
        <v>3212</v>
      </c>
    </row>
    <row r="88" spans="1:3" x14ac:dyDescent="0.25">
      <c r="A88" s="150" t="s">
        <v>2825</v>
      </c>
      <c r="B88" s="150" t="s">
        <v>898</v>
      </c>
      <c r="C88" s="150" t="s">
        <v>962</v>
      </c>
    </row>
    <row r="89" spans="1:3" x14ac:dyDescent="0.25">
      <c r="A89" s="150" t="s">
        <v>2825</v>
      </c>
      <c r="B89" s="150" t="s">
        <v>898</v>
      </c>
      <c r="C89" s="150" t="s">
        <v>2389</v>
      </c>
    </row>
    <row r="90" spans="1:3" ht="30" x14ac:dyDescent="0.25">
      <c r="A90" s="150" t="s">
        <v>2825</v>
      </c>
      <c r="B90" s="150" t="s">
        <v>898</v>
      </c>
      <c r="C90" s="150" t="s">
        <v>2476</v>
      </c>
    </row>
    <row r="91" spans="1:3" x14ac:dyDescent="0.25">
      <c r="A91" s="150" t="s">
        <v>2825</v>
      </c>
      <c r="B91" s="150" t="s">
        <v>898</v>
      </c>
      <c r="C91" s="150" t="s">
        <v>2401</v>
      </c>
    </row>
    <row r="92" spans="1:3" ht="45" x14ac:dyDescent="0.25">
      <c r="A92" s="150" t="s">
        <v>2825</v>
      </c>
      <c r="B92" s="150" t="s">
        <v>898</v>
      </c>
      <c r="C92" s="150" t="s">
        <v>3468</v>
      </c>
    </row>
    <row r="93" spans="1:3" x14ac:dyDescent="0.25">
      <c r="A93" s="150" t="s">
        <v>2825</v>
      </c>
      <c r="B93" s="150" t="s">
        <v>898</v>
      </c>
      <c r="C93" s="150" t="s">
        <v>2550</v>
      </c>
    </row>
    <row r="94" spans="1:3" ht="30" x14ac:dyDescent="0.25">
      <c r="A94" s="150" t="s">
        <v>2825</v>
      </c>
      <c r="B94" s="150" t="s">
        <v>898</v>
      </c>
      <c r="C94" s="150" t="s">
        <v>3266</v>
      </c>
    </row>
    <row r="95" spans="1:3" x14ac:dyDescent="0.25">
      <c r="A95" s="150" t="s">
        <v>2825</v>
      </c>
      <c r="B95" s="150" t="s">
        <v>898</v>
      </c>
      <c r="C95" s="150" t="s">
        <v>2400</v>
      </c>
    </row>
    <row r="96" spans="1:3" x14ac:dyDescent="0.25">
      <c r="A96" s="150" t="s">
        <v>2823</v>
      </c>
      <c r="B96" s="150" t="s">
        <v>898</v>
      </c>
      <c r="C96" s="150" t="s">
        <v>2404</v>
      </c>
    </row>
    <row r="97" spans="1:3" x14ac:dyDescent="0.25">
      <c r="A97" s="150" t="s">
        <v>2823</v>
      </c>
      <c r="B97" s="150" t="s">
        <v>898</v>
      </c>
      <c r="C97" s="150" t="s">
        <v>2404</v>
      </c>
    </row>
    <row r="98" spans="1:3" ht="30" x14ac:dyDescent="0.25">
      <c r="A98" s="150" t="s">
        <v>2823</v>
      </c>
      <c r="B98" s="150" t="s">
        <v>898</v>
      </c>
      <c r="C98" s="150" t="s">
        <v>2396</v>
      </c>
    </row>
    <row r="99" spans="1:3" x14ac:dyDescent="0.25">
      <c r="A99" s="150" t="s">
        <v>2823</v>
      </c>
      <c r="B99" s="150" t="s">
        <v>898</v>
      </c>
      <c r="C99" s="150" t="s">
        <v>2964</v>
      </c>
    </row>
    <row r="100" spans="1:3" ht="30" x14ac:dyDescent="0.25">
      <c r="A100" s="150" t="s">
        <v>2823</v>
      </c>
      <c r="B100" s="150" t="s">
        <v>898</v>
      </c>
      <c r="C100" s="150" t="s">
        <v>2405</v>
      </c>
    </row>
    <row r="101" spans="1:3" ht="30" x14ac:dyDescent="0.25">
      <c r="A101" s="150" t="s">
        <v>2823</v>
      </c>
      <c r="B101" s="150" t="s">
        <v>898</v>
      </c>
      <c r="C101" s="150" t="s">
        <v>2554</v>
      </c>
    </row>
    <row r="102" spans="1:3" x14ac:dyDescent="0.25">
      <c r="A102" s="150" t="s">
        <v>2823</v>
      </c>
      <c r="B102" s="150" t="s">
        <v>898</v>
      </c>
      <c r="C102" s="150" t="s">
        <v>2413</v>
      </c>
    </row>
    <row r="103" spans="1:3" x14ac:dyDescent="0.25">
      <c r="A103" s="150" t="s">
        <v>2823</v>
      </c>
      <c r="B103" s="150" t="s">
        <v>898</v>
      </c>
      <c r="C103" s="150" t="s">
        <v>2410</v>
      </c>
    </row>
    <row r="104" spans="1:3" x14ac:dyDescent="0.25">
      <c r="A104" s="150" t="s">
        <v>2828</v>
      </c>
      <c r="B104" s="150" t="s">
        <v>898</v>
      </c>
      <c r="C104" s="150" t="s">
        <v>2482</v>
      </c>
    </row>
    <row r="105" spans="1:3" ht="45" x14ac:dyDescent="0.25">
      <c r="A105" s="150" t="s">
        <v>2828</v>
      </c>
      <c r="B105" s="150" t="s">
        <v>898</v>
      </c>
      <c r="C105" s="150" t="s">
        <v>3469</v>
      </c>
    </row>
    <row r="106" spans="1:3" x14ac:dyDescent="0.25">
      <c r="A106" s="150" t="s">
        <v>2828</v>
      </c>
      <c r="B106" s="150" t="s">
        <v>898</v>
      </c>
      <c r="C106" s="150" t="s">
        <v>2474</v>
      </c>
    </row>
    <row r="107" spans="1:3" ht="45" x14ac:dyDescent="0.25">
      <c r="A107" s="150" t="s">
        <v>2828</v>
      </c>
      <c r="B107" s="150" t="s">
        <v>898</v>
      </c>
      <c r="C107" s="150" t="s">
        <v>2965</v>
      </c>
    </row>
    <row r="108" spans="1:3" x14ac:dyDescent="0.25">
      <c r="A108" s="150" t="s">
        <v>2828</v>
      </c>
      <c r="B108" s="150" t="s">
        <v>898</v>
      </c>
      <c r="C108" s="150" t="s">
        <v>2419</v>
      </c>
    </row>
    <row r="109" spans="1:3" x14ac:dyDescent="0.25">
      <c r="A109" s="150" t="s">
        <v>2828</v>
      </c>
      <c r="B109" s="150" t="s">
        <v>898</v>
      </c>
      <c r="C109" s="150" t="s">
        <v>2425</v>
      </c>
    </row>
    <row r="110" spans="1:3" x14ac:dyDescent="0.25">
      <c r="A110" s="150" t="s">
        <v>2828</v>
      </c>
      <c r="B110" s="150" t="s">
        <v>898</v>
      </c>
      <c r="C110" s="150" t="s">
        <v>2391</v>
      </c>
    </row>
    <row r="111" spans="1:3" x14ac:dyDescent="0.25">
      <c r="A111" s="150" t="s">
        <v>2828</v>
      </c>
      <c r="B111" s="150" t="s">
        <v>898</v>
      </c>
      <c r="C111" s="150" t="s">
        <v>2544</v>
      </c>
    </row>
    <row r="112" spans="1:3" x14ac:dyDescent="0.25">
      <c r="A112" s="150" t="s">
        <v>2828</v>
      </c>
      <c r="B112" s="150" t="s">
        <v>898</v>
      </c>
      <c r="C112" s="150" t="s">
        <v>3470</v>
      </c>
    </row>
    <row r="113" spans="1:3" x14ac:dyDescent="0.25">
      <c r="A113" s="150" t="s">
        <v>2828</v>
      </c>
      <c r="B113" s="150" t="s">
        <v>898</v>
      </c>
      <c r="C113" s="150" t="s">
        <v>2449</v>
      </c>
    </row>
    <row r="114" spans="1:3" x14ac:dyDescent="0.25">
      <c r="A114" s="150" t="s">
        <v>2828</v>
      </c>
      <c r="B114" s="150" t="s">
        <v>898</v>
      </c>
      <c r="C114" s="150" t="s">
        <v>2416</v>
      </c>
    </row>
    <row r="115" spans="1:3" x14ac:dyDescent="0.25">
      <c r="A115" s="150" t="s">
        <v>2828</v>
      </c>
      <c r="B115" s="150" t="s">
        <v>898</v>
      </c>
      <c r="C115" s="150" t="s">
        <v>2434</v>
      </c>
    </row>
    <row r="116" spans="1:3" ht="45" x14ac:dyDescent="0.25">
      <c r="A116" s="150" t="s">
        <v>2828</v>
      </c>
      <c r="B116" s="150" t="s">
        <v>898</v>
      </c>
      <c r="C116" s="150" t="s">
        <v>3213</v>
      </c>
    </row>
    <row r="117" spans="1:3" ht="30" x14ac:dyDescent="0.25">
      <c r="A117" s="150" t="s">
        <v>2828</v>
      </c>
      <c r="B117" s="150" t="s">
        <v>898</v>
      </c>
      <c r="C117" s="150" t="s">
        <v>2415</v>
      </c>
    </row>
    <row r="118" spans="1:3" x14ac:dyDescent="0.25">
      <c r="A118" s="150" t="s">
        <v>2828</v>
      </c>
      <c r="B118" s="150" t="s">
        <v>898</v>
      </c>
      <c r="C118" s="22" t="s">
        <v>2424</v>
      </c>
    </row>
    <row r="119" spans="1:3" ht="30" x14ac:dyDescent="0.25">
      <c r="A119" s="150" t="s">
        <v>2827</v>
      </c>
      <c r="B119" s="150" t="s">
        <v>898</v>
      </c>
      <c r="C119" s="150" t="s">
        <v>2455</v>
      </c>
    </row>
    <row r="120" spans="1:3" ht="30" x14ac:dyDescent="0.25">
      <c r="A120" s="150" t="s">
        <v>2827</v>
      </c>
      <c r="B120" s="150" t="s">
        <v>898</v>
      </c>
      <c r="C120" s="150" t="s">
        <v>2543</v>
      </c>
    </row>
    <row r="121" spans="1:3" ht="30" x14ac:dyDescent="0.25">
      <c r="A121" s="150" t="s">
        <v>2827</v>
      </c>
      <c r="B121" s="150" t="s">
        <v>898</v>
      </c>
      <c r="C121" s="150" t="s">
        <v>2412</v>
      </c>
    </row>
    <row r="122" spans="1:3" ht="45" x14ac:dyDescent="0.25">
      <c r="A122" s="150" t="s">
        <v>2827</v>
      </c>
      <c r="B122" s="150" t="s">
        <v>898</v>
      </c>
      <c r="C122" s="150" t="s">
        <v>3214</v>
      </c>
    </row>
    <row r="123" spans="1:3" ht="30" x14ac:dyDescent="0.25">
      <c r="A123" s="150" t="s">
        <v>2827</v>
      </c>
      <c r="B123" s="150" t="s">
        <v>898</v>
      </c>
      <c r="C123" s="150" t="s">
        <v>2381</v>
      </c>
    </row>
    <row r="124" spans="1:3" ht="45" x14ac:dyDescent="0.25">
      <c r="A124" s="150" t="s">
        <v>2827</v>
      </c>
      <c r="B124" s="150" t="s">
        <v>898</v>
      </c>
      <c r="C124" s="150" t="s">
        <v>3277</v>
      </c>
    </row>
    <row r="125" spans="1:3" ht="30" x14ac:dyDescent="0.25">
      <c r="A125" s="150" t="s">
        <v>2827</v>
      </c>
      <c r="B125" s="150" t="s">
        <v>898</v>
      </c>
      <c r="C125" s="150" t="s">
        <v>3278</v>
      </c>
    </row>
    <row r="126" spans="1:3" ht="30" x14ac:dyDescent="0.25">
      <c r="A126" s="150" t="s">
        <v>2827</v>
      </c>
      <c r="B126" s="150" t="s">
        <v>898</v>
      </c>
      <c r="C126" s="150" t="s">
        <v>2549</v>
      </c>
    </row>
    <row r="127" spans="1:3" ht="30" x14ac:dyDescent="0.25">
      <c r="A127" s="150" t="s">
        <v>2827</v>
      </c>
      <c r="B127" s="150" t="s">
        <v>898</v>
      </c>
      <c r="C127" s="150" t="s">
        <v>2382</v>
      </c>
    </row>
    <row r="128" spans="1:3" ht="30" x14ac:dyDescent="0.25">
      <c r="A128" s="150" t="s">
        <v>2827</v>
      </c>
      <c r="B128" s="150" t="s">
        <v>898</v>
      </c>
      <c r="C128" s="150" t="s">
        <v>2552</v>
      </c>
    </row>
    <row r="129" spans="1:3" ht="30" x14ac:dyDescent="0.25">
      <c r="A129" s="150" t="s">
        <v>2827</v>
      </c>
      <c r="B129" s="150" t="s">
        <v>898</v>
      </c>
      <c r="C129" s="150" t="s">
        <v>2407</v>
      </c>
    </row>
    <row r="130" spans="1:3" ht="30" x14ac:dyDescent="0.25">
      <c r="A130" s="150" t="s">
        <v>2827</v>
      </c>
      <c r="B130" s="150" t="s">
        <v>898</v>
      </c>
      <c r="C130" s="150" t="s">
        <v>2409</v>
      </c>
    </row>
    <row r="131" spans="1:3" ht="30" x14ac:dyDescent="0.25">
      <c r="A131" s="150" t="s">
        <v>2827</v>
      </c>
      <c r="B131" s="150" t="s">
        <v>898</v>
      </c>
      <c r="C131" s="150" t="s">
        <v>2442</v>
      </c>
    </row>
    <row r="132" spans="1:3" ht="30" x14ac:dyDescent="0.25">
      <c r="A132" s="150" t="s">
        <v>2827</v>
      </c>
      <c r="B132" s="150" t="s">
        <v>898</v>
      </c>
      <c r="C132" s="150" t="s">
        <v>3279</v>
      </c>
    </row>
    <row r="133" spans="1:3" ht="30" x14ac:dyDescent="0.25">
      <c r="A133" s="150" t="s">
        <v>2827</v>
      </c>
      <c r="B133" s="150" t="s">
        <v>898</v>
      </c>
      <c r="C133" s="150" t="s">
        <v>2414</v>
      </c>
    </row>
    <row r="134" spans="1:3" ht="30" x14ac:dyDescent="0.25">
      <c r="A134" s="150" t="s">
        <v>2827</v>
      </c>
      <c r="B134" s="150" t="s">
        <v>898</v>
      </c>
      <c r="C134" s="150" t="s">
        <v>2551</v>
      </c>
    </row>
    <row r="135" spans="1:3" ht="30" x14ac:dyDescent="0.25">
      <c r="A135" s="150" t="s">
        <v>2827</v>
      </c>
      <c r="B135" s="150" t="s">
        <v>898</v>
      </c>
      <c r="C135" s="150" t="s">
        <v>2553</v>
      </c>
    </row>
    <row r="136" spans="1:3" ht="30" x14ac:dyDescent="0.25">
      <c r="A136" s="150" t="s">
        <v>2827</v>
      </c>
      <c r="B136" s="150" t="s">
        <v>898</v>
      </c>
      <c r="C136" s="150" t="s">
        <v>2545</v>
      </c>
    </row>
    <row r="137" spans="1:3" ht="30" x14ac:dyDescent="0.25">
      <c r="A137" s="150" t="s">
        <v>2827</v>
      </c>
      <c r="B137" s="150" t="s">
        <v>898</v>
      </c>
      <c r="C137" s="150" t="s">
        <v>2397</v>
      </c>
    </row>
    <row r="138" spans="1:3" ht="30" x14ac:dyDescent="0.25">
      <c r="A138" s="150" t="s">
        <v>2827</v>
      </c>
      <c r="B138" s="150" t="s">
        <v>898</v>
      </c>
      <c r="C138" s="150" t="s">
        <v>2394</v>
      </c>
    </row>
    <row r="139" spans="1:3" ht="30" x14ac:dyDescent="0.25">
      <c r="A139" s="150" t="s">
        <v>2827</v>
      </c>
      <c r="B139" s="150" t="s">
        <v>898</v>
      </c>
      <c r="C139" s="150" t="s">
        <v>2398</v>
      </c>
    </row>
    <row r="140" spans="1:3" ht="30" x14ac:dyDescent="0.25">
      <c r="A140" s="150" t="s">
        <v>2827</v>
      </c>
      <c r="B140" s="150" t="s">
        <v>898</v>
      </c>
      <c r="C140" s="150" t="s">
        <v>2393</v>
      </c>
    </row>
    <row r="141" spans="1:3" ht="30" x14ac:dyDescent="0.25">
      <c r="A141" s="150" t="s">
        <v>2827</v>
      </c>
      <c r="B141" s="150" t="s">
        <v>898</v>
      </c>
      <c r="C141" s="150" t="s">
        <v>2388</v>
      </c>
    </row>
    <row r="142" spans="1:3" x14ac:dyDescent="0.25">
      <c r="A142" s="150" t="s">
        <v>2824</v>
      </c>
      <c r="B142" s="150" t="s">
        <v>898</v>
      </c>
      <c r="C142" s="150" t="s">
        <v>2385</v>
      </c>
    </row>
    <row r="143" spans="1:3" x14ac:dyDescent="0.25">
      <c r="A143" s="150" t="s">
        <v>2824</v>
      </c>
      <c r="B143" s="150" t="s">
        <v>898</v>
      </c>
      <c r="C143" s="150" t="s">
        <v>2392</v>
      </c>
    </row>
    <row r="144" spans="1:3" x14ac:dyDescent="0.25">
      <c r="A144" s="150" t="s">
        <v>2824</v>
      </c>
      <c r="B144" s="150" t="s">
        <v>898</v>
      </c>
      <c r="C144" s="150" t="s">
        <v>2190</v>
      </c>
    </row>
    <row r="145" spans="1:3" x14ac:dyDescent="0.25">
      <c r="A145" s="150" t="s">
        <v>2824</v>
      </c>
      <c r="B145" s="150" t="s">
        <v>898</v>
      </c>
      <c r="C145" s="150" t="s">
        <v>2417</v>
      </c>
    </row>
    <row r="146" spans="1:3" x14ac:dyDescent="0.25">
      <c r="A146" s="150" t="s">
        <v>2824</v>
      </c>
      <c r="B146" s="150" t="s">
        <v>898</v>
      </c>
      <c r="C146" s="150" t="s">
        <v>994</v>
      </c>
    </row>
    <row r="147" spans="1:3" x14ac:dyDescent="0.25">
      <c r="A147" s="150" t="s">
        <v>2824</v>
      </c>
      <c r="B147" s="150" t="s">
        <v>898</v>
      </c>
      <c r="C147" s="150" t="s">
        <v>2469</v>
      </c>
    </row>
    <row r="148" spans="1:3" x14ac:dyDescent="0.25">
      <c r="A148" s="150" t="s">
        <v>2824</v>
      </c>
      <c r="B148" s="150" t="s">
        <v>898</v>
      </c>
      <c r="C148" s="150" t="s">
        <v>3272</v>
      </c>
    </row>
    <row r="149" spans="1:3" ht="30" x14ac:dyDescent="0.25">
      <c r="A149" s="150" t="s">
        <v>2824</v>
      </c>
      <c r="B149" s="150" t="s">
        <v>898</v>
      </c>
      <c r="C149" s="150" t="s">
        <v>2441</v>
      </c>
    </row>
    <row r="150" spans="1:3" x14ac:dyDescent="0.25">
      <c r="A150" s="150" t="s">
        <v>2824</v>
      </c>
      <c r="B150" s="150" t="s">
        <v>898</v>
      </c>
      <c r="C150" s="150" t="s">
        <v>3271</v>
      </c>
    </row>
    <row r="151" spans="1:3" x14ac:dyDescent="0.25">
      <c r="A151" s="150" t="s">
        <v>2824</v>
      </c>
      <c r="B151" s="150" t="s">
        <v>898</v>
      </c>
      <c r="C151" s="150" t="s">
        <v>2423</v>
      </c>
    </row>
    <row r="152" spans="1:3" ht="30" x14ac:dyDescent="0.25">
      <c r="A152" s="150" t="s">
        <v>2824</v>
      </c>
      <c r="B152" s="150" t="s">
        <v>898</v>
      </c>
      <c r="C152" s="150" t="s">
        <v>3215</v>
      </c>
    </row>
    <row r="153" spans="1:3" x14ac:dyDescent="0.25">
      <c r="A153" s="150" t="s">
        <v>2824</v>
      </c>
      <c r="B153" s="150" t="s">
        <v>898</v>
      </c>
      <c r="C153" s="150" t="s">
        <v>2446</v>
      </c>
    </row>
    <row r="154" spans="1:3" x14ac:dyDescent="0.25">
      <c r="A154" s="150" t="s">
        <v>2824</v>
      </c>
      <c r="B154" s="150" t="s">
        <v>898</v>
      </c>
      <c r="C154" s="150" t="s">
        <v>2548</v>
      </c>
    </row>
    <row r="155" spans="1:3" ht="30" x14ac:dyDescent="0.25">
      <c r="A155" s="150" t="s">
        <v>2824</v>
      </c>
      <c r="B155" s="150" t="s">
        <v>898</v>
      </c>
      <c r="C155" s="150" t="s">
        <v>2429</v>
      </c>
    </row>
    <row r="156" spans="1:3" ht="30" x14ac:dyDescent="0.25">
      <c r="A156" s="150" t="s">
        <v>2824</v>
      </c>
      <c r="B156" s="150" t="s">
        <v>898</v>
      </c>
      <c r="C156" s="150" t="s">
        <v>3273</v>
      </c>
    </row>
    <row r="157" spans="1:3" x14ac:dyDescent="0.25">
      <c r="A157" s="150" t="s">
        <v>2824</v>
      </c>
      <c r="B157" s="150" t="s">
        <v>898</v>
      </c>
      <c r="C157" s="150" t="s">
        <v>2458</v>
      </c>
    </row>
    <row r="158" spans="1:3" x14ac:dyDescent="0.25">
      <c r="A158" s="150" t="s">
        <v>2824</v>
      </c>
      <c r="B158" s="150" t="s">
        <v>898</v>
      </c>
      <c r="C158" s="150" t="s">
        <v>2452</v>
      </c>
    </row>
    <row r="159" spans="1:3" ht="16.5" customHeight="1" x14ac:dyDescent="0.25">
      <c r="A159" s="150" t="s">
        <v>2824</v>
      </c>
      <c r="B159" s="150" t="s">
        <v>898</v>
      </c>
      <c r="C159" s="150" t="s">
        <v>2443</v>
      </c>
    </row>
    <row r="160" spans="1:3" ht="45" x14ac:dyDescent="0.25">
      <c r="A160" s="150" t="s">
        <v>2824</v>
      </c>
      <c r="B160" s="150" t="s">
        <v>898</v>
      </c>
      <c r="C160" s="150" t="s">
        <v>3280</v>
      </c>
    </row>
    <row r="161" spans="1:3" ht="30" x14ac:dyDescent="0.25">
      <c r="A161" s="150" t="s">
        <v>2824</v>
      </c>
      <c r="B161" s="150" t="s">
        <v>898</v>
      </c>
      <c r="C161" s="150" t="s">
        <v>2468</v>
      </c>
    </row>
    <row r="162" spans="1:3" x14ac:dyDescent="0.25">
      <c r="A162" s="150" t="s">
        <v>2824</v>
      </c>
      <c r="B162" s="150" t="s">
        <v>898</v>
      </c>
      <c r="C162" s="150" t="s">
        <v>2459</v>
      </c>
    </row>
    <row r="163" spans="1:3" x14ac:dyDescent="0.25">
      <c r="A163" s="150" t="s">
        <v>2826</v>
      </c>
      <c r="B163" s="150" t="s">
        <v>898</v>
      </c>
      <c r="C163" s="150" t="s">
        <v>2541</v>
      </c>
    </row>
    <row r="164" spans="1:3" ht="30" x14ac:dyDescent="0.25">
      <c r="A164" s="150" t="s">
        <v>2826</v>
      </c>
      <c r="B164" s="150" t="s">
        <v>898</v>
      </c>
      <c r="C164" s="150" t="s">
        <v>2408</v>
      </c>
    </row>
    <row r="165" spans="1:3" x14ac:dyDescent="0.25">
      <c r="A165" s="150" t="s">
        <v>2826</v>
      </c>
      <c r="B165" s="150" t="s">
        <v>898</v>
      </c>
      <c r="C165" s="150" t="s">
        <v>2547</v>
      </c>
    </row>
    <row r="166" spans="1:3" ht="30" x14ac:dyDescent="0.25">
      <c r="A166" s="150" t="s">
        <v>2826</v>
      </c>
      <c r="B166" s="150" t="s">
        <v>898</v>
      </c>
      <c r="C166" s="150" t="s">
        <v>2403</v>
      </c>
    </row>
    <row r="167" spans="1:3" x14ac:dyDescent="0.25">
      <c r="A167" s="150" t="s">
        <v>2826</v>
      </c>
      <c r="B167" s="150" t="s">
        <v>898</v>
      </c>
      <c r="C167" s="150" t="s">
        <v>2390</v>
      </c>
    </row>
    <row r="168" spans="1:3" x14ac:dyDescent="0.25">
      <c r="A168" s="150" t="s">
        <v>2826</v>
      </c>
      <c r="B168" s="150" t="s">
        <v>898</v>
      </c>
      <c r="C168" s="150" t="s">
        <v>2440</v>
      </c>
    </row>
    <row r="169" spans="1:3" x14ac:dyDescent="0.25">
      <c r="A169" s="150" t="s">
        <v>2826</v>
      </c>
      <c r="B169" s="150" t="s">
        <v>898</v>
      </c>
      <c r="C169" s="150" t="s">
        <v>2399</v>
      </c>
    </row>
    <row r="170" spans="1:3" x14ac:dyDescent="0.25">
      <c r="A170" s="150" t="s">
        <v>2826</v>
      </c>
      <c r="B170" s="150" t="s">
        <v>898</v>
      </c>
      <c r="C170" s="150" t="s">
        <v>2395</v>
      </c>
    </row>
    <row r="171" spans="1:3" x14ac:dyDescent="0.25">
      <c r="A171" s="150" t="s">
        <v>2826</v>
      </c>
      <c r="B171" s="150" t="s">
        <v>898</v>
      </c>
      <c r="C171" s="150" t="s">
        <v>2488</v>
      </c>
    </row>
    <row r="172" spans="1:3" x14ac:dyDescent="0.25">
      <c r="A172" s="150" t="s">
        <v>2826</v>
      </c>
      <c r="B172" s="150" t="s">
        <v>898</v>
      </c>
      <c r="C172" s="150" t="s">
        <v>2422</v>
      </c>
    </row>
    <row r="173" spans="1:3" ht="30" x14ac:dyDescent="0.25">
      <c r="A173" s="150" t="s">
        <v>2826</v>
      </c>
      <c r="B173" s="150" t="s">
        <v>898</v>
      </c>
      <c r="C173" s="150" t="s">
        <v>2386</v>
      </c>
    </row>
    <row r="174" spans="1:3" x14ac:dyDescent="0.25">
      <c r="A174" s="150" t="s">
        <v>2826</v>
      </c>
      <c r="B174" s="150" t="s">
        <v>898</v>
      </c>
      <c r="C174" s="150" t="s">
        <v>1000</v>
      </c>
    </row>
    <row r="175" spans="1:3" x14ac:dyDescent="0.25">
      <c r="A175" s="150" t="s">
        <v>2826</v>
      </c>
      <c r="B175" s="150" t="s">
        <v>898</v>
      </c>
      <c r="C175" s="150" t="s">
        <v>2473</v>
      </c>
    </row>
    <row r="176" spans="1:3" x14ac:dyDescent="0.25">
      <c r="A176" s="150" t="s">
        <v>2826</v>
      </c>
      <c r="B176" s="150" t="s">
        <v>898</v>
      </c>
      <c r="C176" s="150" t="s">
        <v>2402</v>
      </c>
    </row>
    <row r="177" spans="1:3" x14ac:dyDescent="0.25">
      <c r="A177" s="150" t="s">
        <v>2826</v>
      </c>
      <c r="B177" s="150" t="s">
        <v>898</v>
      </c>
      <c r="C177" s="150" t="s">
        <v>2420</v>
      </c>
    </row>
    <row r="178" spans="1:3" x14ac:dyDescent="0.25">
      <c r="A178" s="150" t="s">
        <v>2826</v>
      </c>
      <c r="B178" s="150" t="s">
        <v>898</v>
      </c>
      <c r="C178" s="150" t="s">
        <v>3471</v>
      </c>
    </row>
    <row r="179" spans="1:3" ht="45" x14ac:dyDescent="0.25">
      <c r="A179" s="150" t="s">
        <v>2829</v>
      </c>
      <c r="B179" s="150" t="s">
        <v>898</v>
      </c>
      <c r="C179" s="150" t="s">
        <v>3216</v>
      </c>
    </row>
    <row r="180" spans="1:3" x14ac:dyDescent="0.25">
      <c r="A180" s="150" t="s">
        <v>2829</v>
      </c>
      <c r="B180" s="150" t="s">
        <v>898</v>
      </c>
      <c r="C180" s="150" t="s">
        <v>2542</v>
      </c>
    </row>
    <row r="181" spans="1:3" x14ac:dyDescent="0.25">
      <c r="A181" s="150" t="s">
        <v>2829</v>
      </c>
      <c r="B181" s="150" t="s">
        <v>898</v>
      </c>
      <c r="C181" s="150" t="s">
        <v>2448</v>
      </c>
    </row>
    <row r="182" spans="1:3" ht="30" x14ac:dyDescent="0.25">
      <c r="A182" s="150" t="s">
        <v>2829</v>
      </c>
      <c r="B182" s="150" t="s">
        <v>898</v>
      </c>
      <c r="C182" s="150" t="s">
        <v>3217</v>
      </c>
    </row>
    <row r="183" spans="1:3" x14ac:dyDescent="0.25">
      <c r="A183" s="150" t="s">
        <v>2829</v>
      </c>
      <c r="B183" s="150" t="s">
        <v>898</v>
      </c>
      <c r="C183" s="150" t="s">
        <v>2481</v>
      </c>
    </row>
    <row r="184" spans="1:3" ht="30" x14ac:dyDescent="0.25">
      <c r="A184" s="150" t="s">
        <v>2829</v>
      </c>
      <c r="B184" s="150" t="s">
        <v>898</v>
      </c>
      <c r="C184" s="150" t="s">
        <v>2479</v>
      </c>
    </row>
    <row r="185" spans="1:3" ht="15.75" customHeight="1" x14ac:dyDescent="0.25">
      <c r="A185" s="150" t="s">
        <v>2829</v>
      </c>
      <c r="B185" s="150" t="s">
        <v>898</v>
      </c>
      <c r="C185" s="150" t="s">
        <v>2463</v>
      </c>
    </row>
    <row r="186" spans="1:3" ht="30" x14ac:dyDescent="0.25">
      <c r="A186" s="150" t="s">
        <v>2829</v>
      </c>
      <c r="B186" s="150" t="s">
        <v>898</v>
      </c>
      <c r="C186" s="150" t="s">
        <v>2428</v>
      </c>
    </row>
    <row r="187" spans="1:3" x14ac:dyDescent="0.25">
      <c r="A187" s="150" t="s">
        <v>2829</v>
      </c>
      <c r="B187" s="150" t="s">
        <v>898</v>
      </c>
      <c r="C187" s="150" t="s">
        <v>2457</v>
      </c>
    </row>
    <row r="188" spans="1:3" x14ac:dyDescent="0.25">
      <c r="A188" s="150" t="s">
        <v>2829</v>
      </c>
      <c r="B188" s="150" t="s">
        <v>898</v>
      </c>
      <c r="C188" s="150" t="s">
        <v>2447</v>
      </c>
    </row>
    <row r="189" spans="1:3" ht="30" x14ac:dyDescent="0.25">
      <c r="A189" s="150" t="s">
        <v>2829</v>
      </c>
      <c r="B189" s="150" t="s">
        <v>898</v>
      </c>
      <c r="C189" s="150" t="s">
        <v>2462</v>
      </c>
    </row>
    <row r="190" spans="1:3" x14ac:dyDescent="0.25">
      <c r="A190" s="150" t="s">
        <v>2829</v>
      </c>
      <c r="B190" s="150" t="s">
        <v>898</v>
      </c>
      <c r="C190" s="150" t="s">
        <v>2451</v>
      </c>
    </row>
    <row r="191" spans="1:3" x14ac:dyDescent="0.25">
      <c r="A191" s="150" t="s">
        <v>2829</v>
      </c>
      <c r="B191" s="150" t="s">
        <v>898</v>
      </c>
      <c r="C191" s="150" t="s">
        <v>2433</v>
      </c>
    </row>
    <row r="192" spans="1:3" ht="105" x14ac:dyDescent="0.25">
      <c r="A192" s="150" t="s">
        <v>2829</v>
      </c>
      <c r="B192" s="150" t="s">
        <v>898</v>
      </c>
      <c r="C192" s="150" t="s">
        <v>3218</v>
      </c>
    </row>
    <row r="193" spans="1:3" x14ac:dyDescent="0.25">
      <c r="A193" s="150" t="s">
        <v>2829</v>
      </c>
      <c r="B193" s="150" t="s">
        <v>898</v>
      </c>
      <c r="C193" s="150" t="s">
        <v>2478</v>
      </c>
    </row>
    <row r="194" spans="1:3" ht="30" x14ac:dyDescent="0.25">
      <c r="A194" s="150" t="s">
        <v>2829</v>
      </c>
      <c r="B194" s="150" t="s">
        <v>898</v>
      </c>
      <c r="C194" s="150" t="s">
        <v>2439</v>
      </c>
    </row>
    <row r="195" spans="1:3" ht="30" x14ac:dyDescent="0.25">
      <c r="A195" s="150" t="s">
        <v>2829</v>
      </c>
      <c r="B195" s="150" t="s">
        <v>898</v>
      </c>
      <c r="C195" s="150" t="s">
        <v>2430</v>
      </c>
    </row>
    <row r="196" spans="1:3" x14ac:dyDescent="0.25">
      <c r="A196" s="150" t="s">
        <v>2829</v>
      </c>
      <c r="B196" s="150" t="s">
        <v>898</v>
      </c>
      <c r="C196" s="150" t="s">
        <v>2483</v>
      </c>
    </row>
    <row r="197" spans="1:3" x14ac:dyDescent="0.25">
      <c r="A197" s="150" t="s">
        <v>2829</v>
      </c>
      <c r="B197" s="150" t="s">
        <v>898</v>
      </c>
      <c r="C197" s="150" t="s">
        <v>2436</v>
      </c>
    </row>
    <row r="198" spans="1:3" ht="30" x14ac:dyDescent="0.25">
      <c r="A198" s="150" t="s">
        <v>2829</v>
      </c>
      <c r="B198" s="150" t="s">
        <v>898</v>
      </c>
      <c r="C198" s="150" t="s">
        <v>2966</v>
      </c>
    </row>
    <row r="199" spans="1:3" ht="30" x14ac:dyDescent="0.25">
      <c r="A199" s="150" t="s">
        <v>2829</v>
      </c>
      <c r="B199" s="150" t="s">
        <v>898</v>
      </c>
      <c r="C199" s="150" t="s">
        <v>3219</v>
      </c>
    </row>
    <row r="200" spans="1:3" x14ac:dyDescent="0.25">
      <c r="A200" s="150" t="s">
        <v>2829</v>
      </c>
      <c r="B200" s="150" t="s">
        <v>898</v>
      </c>
      <c r="C200" s="150" t="s">
        <v>2453</v>
      </c>
    </row>
    <row r="201" spans="1:3" x14ac:dyDescent="0.25">
      <c r="A201" s="150" t="s">
        <v>2829</v>
      </c>
      <c r="B201" s="150" t="s">
        <v>898</v>
      </c>
      <c r="C201" s="150" t="s">
        <v>2471</v>
      </c>
    </row>
    <row r="202" spans="1:3" x14ac:dyDescent="0.25">
      <c r="A202" s="150" t="s">
        <v>2829</v>
      </c>
      <c r="B202" s="150" t="s">
        <v>898</v>
      </c>
      <c r="C202" s="150" t="s">
        <v>2445</v>
      </c>
    </row>
    <row r="203" spans="1:3" ht="30" x14ac:dyDescent="0.25">
      <c r="A203" s="150" t="s">
        <v>2829</v>
      </c>
      <c r="B203" s="150" t="s">
        <v>898</v>
      </c>
      <c r="C203" s="150" t="s">
        <v>2460</v>
      </c>
    </row>
    <row r="204" spans="1:3" hidden="1" x14ac:dyDescent="0.25">
      <c r="A204" s="150" t="s">
        <v>2825</v>
      </c>
      <c r="B204" s="150" t="s">
        <v>898</v>
      </c>
      <c r="C204" s="150"/>
    </row>
    <row r="205" spans="1:3" hidden="1" x14ac:dyDescent="0.25">
      <c r="A205" s="150" t="s">
        <v>2825</v>
      </c>
      <c r="B205" s="150" t="s">
        <v>898</v>
      </c>
      <c r="C205" s="150"/>
    </row>
    <row r="206" spans="1:3" hidden="1" x14ac:dyDescent="0.25">
      <c r="A206" s="150" t="s">
        <v>2825</v>
      </c>
      <c r="B206" s="150" t="s">
        <v>898</v>
      </c>
      <c r="C206" s="150"/>
    </row>
    <row r="207" spans="1:3" hidden="1" x14ac:dyDescent="0.25">
      <c r="A207" s="150" t="s">
        <v>2825</v>
      </c>
      <c r="B207" s="150" t="s">
        <v>898</v>
      </c>
      <c r="C207" s="150"/>
    </row>
    <row r="208" spans="1:3" hidden="1" x14ac:dyDescent="0.25">
      <c r="A208" s="150" t="s">
        <v>2825</v>
      </c>
      <c r="B208" s="150" t="s">
        <v>898</v>
      </c>
      <c r="C208" s="150"/>
    </row>
    <row r="209" spans="1:3" hidden="1" x14ac:dyDescent="0.25">
      <c r="A209" s="150" t="s">
        <v>2825</v>
      </c>
      <c r="B209" s="150" t="s">
        <v>898</v>
      </c>
      <c r="C209" s="150"/>
    </row>
    <row r="210" spans="1:3" hidden="1" x14ac:dyDescent="0.25">
      <c r="A210" s="150" t="s">
        <v>2825</v>
      </c>
      <c r="B210" s="150" t="s">
        <v>898</v>
      </c>
      <c r="C210" s="150"/>
    </row>
    <row r="211" spans="1:3" hidden="1" x14ac:dyDescent="0.25">
      <c r="A211" s="150" t="s">
        <v>2825</v>
      </c>
      <c r="B211" s="150" t="s">
        <v>898</v>
      </c>
      <c r="C211" s="150"/>
    </row>
    <row r="212" spans="1:3" hidden="1" x14ac:dyDescent="0.25">
      <c r="A212" s="150" t="s">
        <v>2825</v>
      </c>
      <c r="B212" s="150" t="s">
        <v>898</v>
      </c>
      <c r="C212" s="150"/>
    </row>
    <row r="213" spans="1:3" hidden="1" x14ac:dyDescent="0.25">
      <c r="A213" s="150" t="s">
        <v>2825</v>
      </c>
      <c r="B213" s="150" t="s">
        <v>898</v>
      </c>
      <c r="C213" s="150"/>
    </row>
    <row r="214" spans="1:3" hidden="1" x14ac:dyDescent="0.25">
      <c r="A214" s="150" t="s">
        <v>2825</v>
      </c>
      <c r="B214" s="150" t="s">
        <v>898</v>
      </c>
      <c r="C214" s="150"/>
    </row>
    <row r="215" spans="1:3" hidden="1" x14ac:dyDescent="0.25">
      <c r="A215" s="150" t="s">
        <v>2825</v>
      </c>
      <c r="B215" s="150" t="s">
        <v>898</v>
      </c>
      <c r="C215" s="150"/>
    </row>
    <row r="216" spans="1:3" hidden="1" x14ac:dyDescent="0.25">
      <c r="A216" s="150" t="s">
        <v>2825</v>
      </c>
      <c r="B216" s="150" t="s">
        <v>898</v>
      </c>
      <c r="C216" s="150"/>
    </row>
    <row r="217" spans="1:3" hidden="1" x14ac:dyDescent="0.25">
      <c r="A217" s="150" t="s">
        <v>2825</v>
      </c>
      <c r="B217" s="150" t="s">
        <v>898</v>
      </c>
      <c r="C217" s="150"/>
    </row>
    <row r="218" spans="1:3" hidden="1" x14ac:dyDescent="0.25">
      <c r="A218" s="150" t="s">
        <v>2823</v>
      </c>
      <c r="B218" s="150" t="s">
        <v>898</v>
      </c>
      <c r="C218" s="150"/>
    </row>
    <row r="219" spans="1:3" hidden="1" x14ac:dyDescent="0.25">
      <c r="A219" s="150" t="s">
        <v>2823</v>
      </c>
      <c r="B219" s="150" t="s">
        <v>898</v>
      </c>
      <c r="C219" s="150"/>
    </row>
    <row r="220" spans="1:3" hidden="1" x14ac:dyDescent="0.25">
      <c r="A220" s="150" t="s">
        <v>2823</v>
      </c>
      <c r="B220" s="150" t="s">
        <v>898</v>
      </c>
      <c r="C220" s="150"/>
    </row>
    <row r="221" spans="1:3" hidden="1" x14ac:dyDescent="0.25">
      <c r="A221" s="150" t="s">
        <v>2823</v>
      </c>
      <c r="B221" s="150" t="s">
        <v>898</v>
      </c>
      <c r="C221" s="150"/>
    </row>
    <row r="222" spans="1:3" hidden="1" x14ac:dyDescent="0.25">
      <c r="A222" s="150" t="s">
        <v>2823</v>
      </c>
      <c r="B222" s="150" t="s">
        <v>898</v>
      </c>
      <c r="C222" s="150"/>
    </row>
    <row r="223" spans="1:3" hidden="1" x14ac:dyDescent="0.25">
      <c r="A223" s="150" t="s">
        <v>2823</v>
      </c>
      <c r="B223" s="150" t="s">
        <v>898</v>
      </c>
      <c r="C223" s="150"/>
    </row>
    <row r="224" spans="1:3" hidden="1" x14ac:dyDescent="0.25">
      <c r="A224" s="150" t="s">
        <v>2823</v>
      </c>
      <c r="B224" s="150" t="s">
        <v>898</v>
      </c>
      <c r="C224" s="150"/>
    </row>
    <row r="225" spans="1:3" hidden="1" x14ac:dyDescent="0.25">
      <c r="A225" s="150" t="s">
        <v>2823</v>
      </c>
      <c r="B225" s="150" t="s">
        <v>898</v>
      </c>
      <c r="C225" s="150"/>
    </row>
    <row r="226" spans="1:3" hidden="1" x14ac:dyDescent="0.25">
      <c r="A226" s="150" t="s">
        <v>2823</v>
      </c>
      <c r="B226" s="150" t="s">
        <v>898</v>
      </c>
      <c r="C226" s="150"/>
    </row>
    <row r="227" spans="1:3" hidden="1" x14ac:dyDescent="0.25">
      <c r="A227" s="150" t="s">
        <v>2828</v>
      </c>
      <c r="B227" s="150" t="s">
        <v>898</v>
      </c>
      <c r="C227" s="150"/>
    </row>
    <row r="228" spans="1:3" hidden="1" x14ac:dyDescent="0.25">
      <c r="A228" s="150" t="s">
        <v>2828</v>
      </c>
      <c r="B228" s="150" t="s">
        <v>898</v>
      </c>
      <c r="C228" s="150"/>
    </row>
    <row r="229" spans="1:3" hidden="1" x14ac:dyDescent="0.25">
      <c r="A229" s="150" t="s">
        <v>2828</v>
      </c>
      <c r="B229" s="150" t="s">
        <v>898</v>
      </c>
      <c r="C229" s="150"/>
    </row>
    <row r="230" spans="1:3" hidden="1" x14ac:dyDescent="0.25">
      <c r="A230" s="150" t="s">
        <v>2828</v>
      </c>
      <c r="B230" s="150" t="s">
        <v>898</v>
      </c>
      <c r="C230" s="150"/>
    </row>
    <row r="231" spans="1:3" hidden="1" x14ac:dyDescent="0.25">
      <c r="A231" s="150" t="s">
        <v>2828</v>
      </c>
      <c r="B231" s="150" t="s">
        <v>898</v>
      </c>
      <c r="C231" s="150"/>
    </row>
    <row r="232" spans="1:3" hidden="1" x14ac:dyDescent="0.25">
      <c r="A232" s="150" t="s">
        <v>2828</v>
      </c>
      <c r="B232" s="150" t="s">
        <v>898</v>
      </c>
      <c r="C232" s="150"/>
    </row>
    <row r="233" spans="1:3" hidden="1" x14ac:dyDescent="0.25">
      <c r="A233" s="150" t="s">
        <v>2828</v>
      </c>
      <c r="B233" s="150" t="s">
        <v>898</v>
      </c>
      <c r="C233" s="150"/>
    </row>
    <row r="234" spans="1:3" hidden="1" x14ac:dyDescent="0.25">
      <c r="A234" s="150" t="s">
        <v>2828</v>
      </c>
      <c r="B234" s="150" t="s">
        <v>898</v>
      </c>
      <c r="C234" s="150"/>
    </row>
    <row r="235" spans="1:3" hidden="1" x14ac:dyDescent="0.25">
      <c r="A235" s="150" t="s">
        <v>2828</v>
      </c>
      <c r="B235" s="150" t="s">
        <v>898</v>
      </c>
      <c r="C235" s="150"/>
    </row>
    <row r="236" spans="1:3" hidden="1" x14ac:dyDescent="0.25">
      <c r="A236" s="150" t="s">
        <v>2828</v>
      </c>
      <c r="B236" s="150" t="s">
        <v>898</v>
      </c>
      <c r="C236" s="150"/>
    </row>
    <row r="237" spans="1:3" hidden="1" x14ac:dyDescent="0.25">
      <c r="A237" s="150" t="s">
        <v>2828</v>
      </c>
      <c r="B237" s="150" t="s">
        <v>898</v>
      </c>
      <c r="C237" s="150"/>
    </row>
    <row r="238" spans="1:3" hidden="1" x14ac:dyDescent="0.25">
      <c r="A238" s="150" t="s">
        <v>2828</v>
      </c>
      <c r="B238" s="150" t="s">
        <v>898</v>
      </c>
      <c r="C238" s="150"/>
    </row>
    <row r="239" spans="1:3" hidden="1" x14ac:dyDescent="0.25">
      <c r="A239" s="150" t="s">
        <v>2828</v>
      </c>
      <c r="B239" s="150" t="s">
        <v>898</v>
      </c>
      <c r="C239" s="153"/>
    </row>
    <row r="240" spans="1:3" hidden="1" x14ac:dyDescent="0.25">
      <c r="A240" s="150" t="s">
        <v>2828</v>
      </c>
      <c r="B240" s="150" t="s">
        <v>898</v>
      </c>
      <c r="C240" s="150"/>
    </row>
    <row r="241" spans="1:3" ht="30" hidden="1" x14ac:dyDescent="0.25">
      <c r="A241" s="150" t="s">
        <v>2827</v>
      </c>
      <c r="B241" s="150" t="s">
        <v>898</v>
      </c>
      <c r="C241" s="150"/>
    </row>
    <row r="242" spans="1:3" ht="30" hidden="1" x14ac:dyDescent="0.25">
      <c r="A242" s="150" t="s">
        <v>2827</v>
      </c>
      <c r="B242" s="150" t="s">
        <v>898</v>
      </c>
      <c r="C242" s="150"/>
    </row>
    <row r="243" spans="1:3" ht="30" hidden="1" x14ac:dyDescent="0.25">
      <c r="A243" s="150" t="s">
        <v>2827</v>
      </c>
      <c r="B243" s="150" t="s">
        <v>898</v>
      </c>
      <c r="C243" s="150"/>
    </row>
    <row r="244" spans="1:3" ht="30" hidden="1" x14ac:dyDescent="0.25">
      <c r="A244" s="150" t="s">
        <v>2827</v>
      </c>
      <c r="B244" s="150" t="s">
        <v>898</v>
      </c>
      <c r="C244" s="22"/>
    </row>
    <row r="245" spans="1:3" ht="30" hidden="1" x14ac:dyDescent="0.25">
      <c r="A245" s="150" t="s">
        <v>2827</v>
      </c>
      <c r="B245" s="150" t="s">
        <v>898</v>
      </c>
      <c r="C245" s="150"/>
    </row>
    <row r="246" spans="1:3" ht="30" hidden="1" x14ac:dyDescent="0.25">
      <c r="A246" s="150" t="s">
        <v>2827</v>
      </c>
      <c r="B246" s="150" t="s">
        <v>898</v>
      </c>
      <c r="C246" s="150"/>
    </row>
    <row r="247" spans="1:3" ht="30" hidden="1" x14ac:dyDescent="0.25">
      <c r="A247" s="150" t="s">
        <v>2827</v>
      </c>
      <c r="B247" s="150" t="s">
        <v>898</v>
      </c>
      <c r="C247" s="150"/>
    </row>
    <row r="248" spans="1:3" ht="30" hidden="1" x14ac:dyDescent="0.25">
      <c r="A248" s="150" t="s">
        <v>2827</v>
      </c>
      <c r="B248" s="150" t="s">
        <v>898</v>
      </c>
      <c r="C248" s="150"/>
    </row>
    <row r="249" spans="1:3" ht="30" hidden="1" x14ac:dyDescent="0.25">
      <c r="A249" s="150" t="s">
        <v>2827</v>
      </c>
      <c r="B249" s="150" t="s">
        <v>898</v>
      </c>
      <c r="C249" s="150"/>
    </row>
    <row r="250" spans="1:3" ht="30" hidden="1" x14ac:dyDescent="0.25">
      <c r="A250" s="150" t="s">
        <v>2827</v>
      </c>
      <c r="B250" s="150" t="s">
        <v>898</v>
      </c>
      <c r="C250" s="153"/>
    </row>
    <row r="251" spans="1:3" ht="30" hidden="1" x14ac:dyDescent="0.25">
      <c r="A251" s="150" t="s">
        <v>2827</v>
      </c>
      <c r="B251" s="150" t="s">
        <v>898</v>
      </c>
      <c r="C251" s="150"/>
    </row>
    <row r="252" spans="1:3" ht="30" hidden="1" x14ac:dyDescent="0.25">
      <c r="A252" s="150" t="s">
        <v>2827</v>
      </c>
      <c r="B252" s="150" t="s">
        <v>898</v>
      </c>
      <c r="C252" s="150"/>
    </row>
    <row r="253" spans="1:3" ht="30" hidden="1" x14ac:dyDescent="0.25">
      <c r="A253" s="150" t="s">
        <v>2827</v>
      </c>
      <c r="B253" s="150" t="s">
        <v>898</v>
      </c>
      <c r="C253" s="150"/>
    </row>
    <row r="254" spans="1:3" hidden="1" x14ac:dyDescent="0.25">
      <c r="A254" s="150" t="s">
        <v>2828</v>
      </c>
      <c r="B254" s="150" t="s">
        <v>898</v>
      </c>
      <c r="C254" s="150"/>
    </row>
    <row r="255" spans="1:3" hidden="1" x14ac:dyDescent="0.25">
      <c r="A255" s="150" t="s">
        <v>2828</v>
      </c>
      <c r="B255" s="150" t="s">
        <v>898</v>
      </c>
      <c r="C255" s="150"/>
    </row>
    <row r="256" spans="1:3" hidden="1" x14ac:dyDescent="0.25">
      <c r="A256" s="150" t="s">
        <v>2828</v>
      </c>
      <c r="B256" s="150" t="s">
        <v>898</v>
      </c>
      <c r="C256" s="150"/>
    </row>
    <row r="257" spans="1:3" hidden="1" x14ac:dyDescent="0.25">
      <c r="A257" s="150" t="s">
        <v>2828</v>
      </c>
      <c r="B257" s="150" t="s">
        <v>898</v>
      </c>
      <c r="C257" s="150"/>
    </row>
    <row r="258" spans="1:3" hidden="1" x14ac:dyDescent="0.25">
      <c r="A258" s="150" t="s">
        <v>2828</v>
      </c>
      <c r="B258" s="150" t="s">
        <v>898</v>
      </c>
      <c r="C258" s="150"/>
    </row>
    <row r="259" spans="1:3" hidden="1" x14ac:dyDescent="0.25">
      <c r="A259" s="150" t="s">
        <v>2828</v>
      </c>
      <c r="B259" s="150" t="s">
        <v>898</v>
      </c>
      <c r="C259" s="150"/>
    </row>
    <row r="260" spans="1:3" hidden="1" x14ac:dyDescent="0.25">
      <c r="A260" s="150" t="s">
        <v>2828</v>
      </c>
      <c r="B260" s="150" t="s">
        <v>898</v>
      </c>
      <c r="C260" s="150"/>
    </row>
    <row r="261" spans="1:3" hidden="1" x14ac:dyDescent="0.25">
      <c r="A261" s="150" t="s">
        <v>2824</v>
      </c>
      <c r="B261" s="150" t="s">
        <v>898</v>
      </c>
      <c r="C261" s="150"/>
    </row>
    <row r="262" spans="1:3" hidden="1" x14ac:dyDescent="0.25">
      <c r="A262" s="150" t="s">
        <v>2824</v>
      </c>
      <c r="B262" s="150" t="s">
        <v>898</v>
      </c>
      <c r="C262" s="153"/>
    </row>
    <row r="263" spans="1:3" hidden="1" x14ac:dyDescent="0.25">
      <c r="A263" s="150" t="s">
        <v>2826</v>
      </c>
      <c r="B263" s="150" t="s">
        <v>898</v>
      </c>
      <c r="C263" s="150"/>
    </row>
    <row r="264" spans="1:3" hidden="1" x14ac:dyDescent="0.25">
      <c r="A264" s="150" t="s">
        <v>2826</v>
      </c>
      <c r="B264" s="150" t="s">
        <v>898</v>
      </c>
      <c r="C264" s="150"/>
    </row>
    <row r="265" spans="1:3" hidden="1" x14ac:dyDescent="0.25">
      <c r="A265" s="150" t="s">
        <v>2826</v>
      </c>
      <c r="B265" s="150" t="s">
        <v>898</v>
      </c>
      <c r="C265" s="150"/>
    </row>
    <row r="266" spans="1:3" hidden="1" x14ac:dyDescent="0.25">
      <c r="A266" s="150" t="s">
        <v>2826</v>
      </c>
      <c r="B266" s="150" t="s">
        <v>898</v>
      </c>
      <c r="C266" s="150"/>
    </row>
    <row r="267" spans="1:3" hidden="1" x14ac:dyDescent="0.25">
      <c r="A267" s="150" t="s">
        <v>2826</v>
      </c>
      <c r="B267" s="150" t="s">
        <v>898</v>
      </c>
      <c r="C267" s="150"/>
    </row>
    <row r="268" spans="1:3" hidden="1" x14ac:dyDescent="0.25">
      <c r="A268" s="150" t="s">
        <v>2826</v>
      </c>
      <c r="B268" s="150" t="s">
        <v>898</v>
      </c>
      <c r="C268" s="150"/>
    </row>
    <row r="269" spans="1:3" hidden="1" x14ac:dyDescent="0.25">
      <c r="A269" s="150" t="s">
        <v>2826</v>
      </c>
      <c r="B269" s="150" t="s">
        <v>898</v>
      </c>
      <c r="C269" s="153"/>
    </row>
    <row r="270" spans="1:3" hidden="1" x14ac:dyDescent="0.25">
      <c r="A270" s="150" t="s">
        <v>2826</v>
      </c>
      <c r="B270" s="150" t="s">
        <v>898</v>
      </c>
      <c r="C270" s="150"/>
    </row>
    <row r="271" spans="1:3" hidden="1" x14ac:dyDescent="0.25">
      <c r="A271" s="150" t="s">
        <v>2826</v>
      </c>
      <c r="B271" s="150" t="s">
        <v>898</v>
      </c>
      <c r="C271" s="22"/>
    </row>
    <row r="272" spans="1:3" hidden="1" x14ac:dyDescent="0.25">
      <c r="A272" s="150" t="s">
        <v>2826</v>
      </c>
      <c r="B272" s="150" t="s">
        <v>898</v>
      </c>
      <c r="C272" s="150"/>
    </row>
    <row r="273" spans="1:3" hidden="1" x14ac:dyDescent="0.25">
      <c r="A273" s="150" t="s">
        <v>2826</v>
      </c>
      <c r="B273" s="150" t="s">
        <v>898</v>
      </c>
      <c r="C273" s="150"/>
    </row>
    <row r="274" spans="1:3" hidden="1" x14ac:dyDescent="0.25">
      <c r="A274" s="150" t="s">
        <v>2826</v>
      </c>
      <c r="B274" s="150" t="s">
        <v>898</v>
      </c>
      <c r="C274" s="150"/>
    </row>
    <row r="275" spans="1:3" hidden="1" x14ac:dyDescent="0.25">
      <c r="A275" s="150" t="s">
        <v>2826</v>
      </c>
      <c r="B275" s="150" t="s">
        <v>898</v>
      </c>
      <c r="C275" s="150"/>
    </row>
    <row r="276" spans="1:3" hidden="1" x14ac:dyDescent="0.25">
      <c r="A276" s="150" t="s">
        <v>2825</v>
      </c>
      <c r="B276" s="150" t="s">
        <v>898</v>
      </c>
      <c r="C276" s="150"/>
    </row>
    <row r="277" spans="1:3" hidden="1" x14ac:dyDescent="0.25">
      <c r="A277" s="150" t="s">
        <v>2825</v>
      </c>
      <c r="B277" s="150" t="s">
        <v>898</v>
      </c>
      <c r="C277" s="150"/>
    </row>
    <row r="278" spans="1:3" hidden="1" x14ac:dyDescent="0.25">
      <c r="A278" s="150" t="s">
        <v>2825</v>
      </c>
      <c r="B278" s="150" t="s">
        <v>898</v>
      </c>
      <c r="C278" s="150"/>
    </row>
    <row r="279" spans="1:3" hidden="1" x14ac:dyDescent="0.25">
      <c r="A279" s="150" t="s">
        <v>2826</v>
      </c>
      <c r="B279" s="150" t="s">
        <v>898</v>
      </c>
      <c r="C279" s="150"/>
    </row>
    <row r="280" spans="1:3" hidden="1" x14ac:dyDescent="0.25">
      <c r="A280" s="150" t="s">
        <v>2826</v>
      </c>
      <c r="B280" s="150" t="s">
        <v>898</v>
      </c>
      <c r="C280" s="150"/>
    </row>
    <row r="281" spans="1:3" hidden="1" x14ac:dyDescent="0.25">
      <c r="A281" s="150" t="s">
        <v>2826</v>
      </c>
      <c r="B281" s="150" t="s">
        <v>898</v>
      </c>
      <c r="C281" s="150"/>
    </row>
    <row r="282" spans="1:3" hidden="1" x14ac:dyDescent="0.25">
      <c r="A282" s="150" t="s">
        <v>2829</v>
      </c>
      <c r="B282" s="150" t="s">
        <v>898</v>
      </c>
      <c r="C282" s="150"/>
    </row>
    <row r="283" spans="1:3" hidden="1" x14ac:dyDescent="0.25">
      <c r="A283" s="150" t="s">
        <v>2829</v>
      </c>
      <c r="B283" s="150" t="s">
        <v>898</v>
      </c>
      <c r="C283" s="150"/>
    </row>
    <row r="284" spans="1:3" hidden="1" x14ac:dyDescent="0.25">
      <c r="A284" s="150" t="s">
        <v>2829</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2824</v>
      </c>
      <c r="B307" s="150" t="s">
        <v>898</v>
      </c>
      <c r="C307" s="150"/>
    </row>
    <row r="308" spans="1:3" hidden="1" x14ac:dyDescent="0.25">
      <c r="A308" s="150" t="s">
        <v>2824</v>
      </c>
      <c r="B308" s="150" t="s">
        <v>898</v>
      </c>
      <c r="C308" s="150"/>
    </row>
    <row r="309" spans="1:3" hidden="1" x14ac:dyDescent="0.25">
      <c r="A309" s="150" t="s">
        <v>2824</v>
      </c>
      <c r="B309" s="150" t="s">
        <v>898</v>
      </c>
      <c r="C309" s="150"/>
    </row>
    <row r="310" spans="1:3" hidden="1" x14ac:dyDescent="0.25">
      <c r="A310" s="150" t="s">
        <v>2824</v>
      </c>
      <c r="B310" s="150" t="s">
        <v>898</v>
      </c>
      <c r="C310" s="150"/>
    </row>
    <row r="311" spans="1:3" hidden="1" x14ac:dyDescent="0.25">
      <c r="A311" s="150" t="s">
        <v>2824</v>
      </c>
      <c r="B311" s="150" t="s">
        <v>898</v>
      </c>
      <c r="C311" s="150"/>
    </row>
    <row r="312" spans="1:3" hidden="1" x14ac:dyDescent="0.25">
      <c r="A312" s="150" t="s">
        <v>2824</v>
      </c>
      <c r="B312" s="150" t="s">
        <v>898</v>
      </c>
      <c r="C312" s="150"/>
    </row>
    <row r="313" spans="1:3" hidden="1" x14ac:dyDescent="0.25">
      <c r="A313" s="150" t="s">
        <v>2824</v>
      </c>
      <c r="B313" s="150" t="s">
        <v>898</v>
      </c>
      <c r="C313" s="150"/>
    </row>
    <row r="314" spans="1:3" hidden="1" x14ac:dyDescent="0.25">
      <c r="A314" s="150" t="s">
        <v>2824</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t="30" hidden="1" x14ac:dyDescent="0.25">
      <c r="A329" s="150" t="s">
        <v>2827</v>
      </c>
      <c r="B329" s="150" t="s">
        <v>898</v>
      </c>
      <c r="C329" s="150"/>
    </row>
    <row r="330" spans="1:3" ht="30" hidden="1" x14ac:dyDescent="0.25">
      <c r="A330" s="150" t="s">
        <v>2827</v>
      </c>
      <c r="B330" s="150" t="s">
        <v>898</v>
      </c>
      <c r="C330" s="150"/>
    </row>
    <row r="331" spans="1:3" ht="30" hidden="1" x14ac:dyDescent="0.25">
      <c r="A331" s="150" t="s">
        <v>2827</v>
      </c>
      <c r="B331" s="150" t="s">
        <v>898</v>
      </c>
      <c r="C331" s="150"/>
    </row>
    <row r="332" spans="1:3" ht="30" hidden="1" x14ac:dyDescent="0.25">
      <c r="A332" s="150" t="s">
        <v>2827</v>
      </c>
      <c r="B332" s="150" t="s">
        <v>898</v>
      </c>
      <c r="C332" s="150"/>
    </row>
    <row r="333" spans="1:3" hidden="1" x14ac:dyDescent="0.25">
      <c r="A333" s="150" t="s">
        <v>2825</v>
      </c>
      <c r="B333" s="150" t="s">
        <v>898</v>
      </c>
      <c r="C333" s="150"/>
    </row>
    <row r="334" spans="1:3" hidden="1" x14ac:dyDescent="0.25">
      <c r="A334" s="150" t="s">
        <v>2825</v>
      </c>
      <c r="B334" s="150" t="s">
        <v>898</v>
      </c>
      <c r="C334" s="150"/>
    </row>
    <row r="335" spans="1:3" hidden="1" x14ac:dyDescent="0.25">
      <c r="A335" s="150" t="s">
        <v>2825</v>
      </c>
      <c r="B335" s="150" t="s">
        <v>898</v>
      </c>
      <c r="C335" s="150"/>
    </row>
    <row r="336" spans="1:3" hidden="1" x14ac:dyDescent="0.25">
      <c r="A336" s="150" t="s">
        <v>2825</v>
      </c>
      <c r="B336" s="150" t="s">
        <v>898</v>
      </c>
      <c r="C336" s="150"/>
    </row>
    <row r="337" spans="1:3" hidden="1" x14ac:dyDescent="0.25">
      <c r="A337" s="150" t="s">
        <v>2825</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t="30" hidden="1" x14ac:dyDescent="0.25">
      <c r="A343" s="150" t="s">
        <v>2827</v>
      </c>
      <c r="B343" s="150" t="s">
        <v>898</v>
      </c>
      <c r="C343" s="150"/>
    </row>
    <row r="344" spans="1:3" ht="30" hidden="1" x14ac:dyDescent="0.25">
      <c r="A344" s="150" t="s">
        <v>2827</v>
      </c>
      <c r="B344" s="150" t="s">
        <v>898</v>
      </c>
      <c r="C344" s="150"/>
    </row>
    <row r="345" spans="1:3" ht="30" hidden="1" x14ac:dyDescent="0.25">
      <c r="A345" s="150" t="s">
        <v>2827</v>
      </c>
      <c r="B345" s="150" t="s">
        <v>898</v>
      </c>
      <c r="C345" s="150"/>
    </row>
    <row r="346" spans="1:3" ht="30" hidden="1" x14ac:dyDescent="0.25">
      <c r="A346" s="150" t="s">
        <v>2827</v>
      </c>
      <c r="B346" s="150" t="s">
        <v>898</v>
      </c>
      <c r="C346" s="150"/>
    </row>
    <row r="347" spans="1:3" ht="30" hidden="1" x14ac:dyDescent="0.25">
      <c r="A347" s="150" t="s">
        <v>2827</v>
      </c>
      <c r="B347" s="150" t="s">
        <v>898</v>
      </c>
      <c r="C347" s="150"/>
    </row>
    <row r="348" spans="1:3" ht="30" hidden="1" x14ac:dyDescent="0.25">
      <c r="A348" s="150" t="s">
        <v>2827</v>
      </c>
      <c r="B348" s="150" t="s">
        <v>898</v>
      </c>
      <c r="C348" s="150"/>
    </row>
    <row r="349" spans="1:3" x14ac:dyDescent="0.25">
      <c r="A349" s="150" t="s">
        <v>2828</v>
      </c>
      <c r="B349" s="150" t="s">
        <v>42</v>
      </c>
      <c r="C349" s="150" t="s">
        <v>2435</v>
      </c>
    </row>
    <row r="350" spans="1:3" hidden="1" x14ac:dyDescent="0.25">
      <c r="A350" s="150" t="s">
        <v>2823</v>
      </c>
      <c r="B350" s="150" t="s">
        <v>42</v>
      </c>
      <c r="C350" s="150"/>
    </row>
    <row r="351" spans="1:3" ht="30" hidden="1" x14ac:dyDescent="0.25">
      <c r="A351" s="150" t="s">
        <v>2827</v>
      </c>
      <c r="B351" s="150" t="s">
        <v>42</v>
      </c>
      <c r="C351" s="150"/>
    </row>
    <row r="352" spans="1:3" ht="30" hidden="1" x14ac:dyDescent="0.25">
      <c r="A352" s="150" t="s">
        <v>2827</v>
      </c>
      <c r="B352" s="150" t="s">
        <v>42</v>
      </c>
      <c r="C352" s="150"/>
    </row>
    <row r="353" spans="1:3" ht="30" hidden="1" x14ac:dyDescent="0.25">
      <c r="A353" s="150" t="s">
        <v>2827</v>
      </c>
      <c r="B353" s="150" t="s">
        <v>42</v>
      </c>
      <c r="C353" s="150"/>
    </row>
    <row r="354" spans="1:3" hidden="1" x14ac:dyDescent="0.25">
      <c r="A354" s="150" t="s">
        <v>2828</v>
      </c>
      <c r="B354" s="150" t="s">
        <v>42</v>
      </c>
      <c r="C354" s="150"/>
    </row>
    <row r="355" spans="1:3" hidden="1" x14ac:dyDescent="0.25">
      <c r="A355" s="150" t="s">
        <v>2826</v>
      </c>
      <c r="B355" s="150" t="s">
        <v>42</v>
      </c>
      <c r="C355" s="150"/>
    </row>
    <row r="356" spans="1:3" hidden="1" x14ac:dyDescent="0.25">
      <c r="A356" s="150" t="s">
        <v>2825</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t="30" hidden="1" x14ac:dyDescent="0.25">
      <c r="A360" s="150" t="s">
        <v>2827</v>
      </c>
      <c r="B360" s="150" t="s">
        <v>42</v>
      </c>
      <c r="C360" s="150"/>
    </row>
  </sheetData>
  <sortState ref="A77:C203">
    <sortCondition ref="A77:A203"/>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topLeftCell="A193" workbookViewId="0">
      <selection activeCell="C362" sqref="C362"/>
    </sheetView>
  </sheetViews>
  <sheetFormatPr defaultRowHeight="15" x14ac:dyDescent="0.25"/>
  <cols>
    <col min="1" max="1" width="12" customWidth="1"/>
    <col min="2" max="2" width="19.140625" customWidth="1"/>
    <col min="3" max="3" width="101.5703125" customWidth="1"/>
  </cols>
  <sheetData>
    <row r="1" spans="1:3" x14ac:dyDescent="0.25">
      <c r="A1" s="170" t="s">
        <v>2666</v>
      </c>
      <c r="B1" s="38" t="s">
        <v>508</v>
      </c>
      <c r="C1" s="38" t="s">
        <v>2667</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28 (22 with no comments)</v>
      </c>
    </row>
    <row r="5" spans="1:3" s="151" customFormat="1" x14ac:dyDescent="0.25">
      <c r="B5" s="160" t="s">
        <v>899</v>
      </c>
      <c r="C5" s="159" t="str">
        <f>(TEXT(COUNTIF(B$11:B$360,B5),0))&amp;" ("&amp;TEXT(COUNTIFS($B$11:$B$360,B5,$C$11:$C$360,""),0)&amp;" with no comments)"</f>
        <v>20 (0 with no comments)</v>
      </c>
    </row>
    <row r="6" spans="1:3" s="151" customFormat="1" x14ac:dyDescent="0.25">
      <c r="B6" s="160" t="s">
        <v>898</v>
      </c>
      <c r="C6" s="159" t="str">
        <f>(TEXT(COUNTIF(B$11:B$360,B6),0))&amp;" ("&amp;TEXT(COUNTIFS($B$11:$B$360,B6,$C$11:$C$360,""),0)&amp;" with no comments)"</f>
        <v>290 (146 with no comments)</v>
      </c>
    </row>
    <row r="7" spans="1:3" s="151" customFormat="1" ht="15.75" thickBot="1" x14ac:dyDescent="0.3">
      <c r="B7" s="161" t="s">
        <v>42</v>
      </c>
      <c r="C7" s="159" t="str">
        <f>(TEXT(COUNTIF(B$11:B$360,B7),0))&amp;" ("&amp;TEXT(COUNTIFS($B$11:$B$360,B7,$C$11:$C$360,""),0)&amp;" with no comments)"</f>
        <v>12 (10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NDP-S020b</v>
      </c>
      <c r="B9" s="205"/>
      <c r="C9" s="155"/>
    </row>
    <row r="10" spans="1:3" x14ac:dyDescent="0.25">
      <c r="A10" s="147" t="s">
        <v>1</v>
      </c>
      <c r="B10" s="147" t="s">
        <v>2664</v>
      </c>
      <c r="C10" s="147" t="s">
        <v>2665</v>
      </c>
    </row>
    <row r="11" spans="1:3" x14ac:dyDescent="0.25">
      <c r="A11" s="150" t="s">
        <v>2825</v>
      </c>
      <c r="B11" s="150" t="s">
        <v>897</v>
      </c>
      <c r="C11" s="150" t="s">
        <v>2582</v>
      </c>
    </row>
    <row r="12" spans="1:3" ht="30" x14ac:dyDescent="0.25">
      <c r="A12" s="150" t="s">
        <v>2825</v>
      </c>
      <c r="B12" s="150" t="s">
        <v>897</v>
      </c>
      <c r="C12" s="150" t="s">
        <v>2967</v>
      </c>
    </row>
    <row r="13" spans="1:3" ht="30" x14ac:dyDescent="0.25">
      <c r="A13" s="150" t="s">
        <v>2823</v>
      </c>
      <c r="B13" s="150" t="s">
        <v>897</v>
      </c>
      <c r="C13" s="150" t="s">
        <v>2573</v>
      </c>
    </row>
    <row r="14" spans="1:3" x14ac:dyDescent="0.25">
      <c r="A14" s="150" t="s">
        <v>2826</v>
      </c>
      <c r="B14" s="150" t="s">
        <v>897</v>
      </c>
      <c r="C14" s="150" t="s">
        <v>2644</v>
      </c>
    </row>
    <row r="15" spans="1:3" x14ac:dyDescent="0.25">
      <c r="A15" s="150" t="s">
        <v>2826</v>
      </c>
      <c r="B15" s="150" t="s">
        <v>897</v>
      </c>
      <c r="C15" s="150" t="s">
        <v>991</v>
      </c>
    </row>
    <row r="16" spans="1:3" x14ac:dyDescent="0.25">
      <c r="A16" s="150" t="s">
        <v>2829</v>
      </c>
      <c r="B16" s="150" t="s">
        <v>897</v>
      </c>
      <c r="C16" s="150" t="s">
        <v>2968</v>
      </c>
    </row>
    <row r="17" spans="1:3" hidden="1" x14ac:dyDescent="0.25">
      <c r="A17" s="150" t="s">
        <v>2825</v>
      </c>
      <c r="B17" s="150" t="s">
        <v>897</v>
      </c>
      <c r="C17" s="150"/>
    </row>
    <row r="18" spans="1:3" hidden="1" x14ac:dyDescent="0.25">
      <c r="A18" s="150" t="s">
        <v>2825</v>
      </c>
      <c r="B18" s="150" t="s">
        <v>897</v>
      </c>
      <c r="C18" s="150"/>
    </row>
    <row r="19" spans="1:3" hidden="1" x14ac:dyDescent="0.25">
      <c r="A19" s="150" t="s">
        <v>2825</v>
      </c>
      <c r="B19" s="150" t="s">
        <v>897</v>
      </c>
      <c r="C19" s="150"/>
    </row>
    <row r="20" spans="1:3" hidden="1" x14ac:dyDescent="0.25">
      <c r="A20" s="150" t="s">
        <v>2825</v>
      </c>
      <c r="B20" s="150" t="s">
        <v>897</v>
      </c>
      <c r="C20" s="150"/>
    </row>
    <row r="21" spans="1:3" hidden="1" x14ac:dyDescent="0.25">
      <c r="A21" s="150" t="s">
        <v>2823</v>
      </c>
      <c r="B21" s="150" t="s">
        <v>897</v>
      </c>
      <c r="C21" s="150"/>
    </row>
    <row r="22" spans="1:3" ht="30" hidden="1" x14ac:dyDescent="0.25">
      <c r="A22" s="150" t="s">
        <v>2827</v>
      </c>
      <c r="B22" s="150" t="s">
        <v>897</v>
      </c>
      <c r="C22" s="150"/>
    </row>
    <row r="23" spans="1:3" ht="30" hidden="1" x14ac:dyDescent="0.25">
      <c r="A23" s="150" t="s">
        <v>2827</v>
      </c>
      <c r="B23" s="150" t="s">
        <v>897</v>
      </c>
      <c r="C23" s="150"/>
    </row>
    <row r="24" spans="1:3" ht="30" hidden="1" x14ac:dyDescent="0.25">
      <c r="A24" s="150" t="s">
        <v>2827</v>
      </c>
      <c r="B24" s="150" t="s">
        <v>897</v>
      </c>
      <c r="C24" s="150"/>
    </row>
    <row r="25" spans="1:3" ht="30" hidden="1" x14ac:dyDescent="0.25">
      <c r="A25" s="150" t="s">
        <v>2827</v>
      </c>
      <c r="B25" s="150" t="s">
        <v>897</v>
      </c>
      <c r="C25" s="150"/>
    </row>
    <row r="26" spans="1:3" ht="30" hidden="1" x14ac:dyDescent="0.25">
      <c r="A26" s="150" t="s">
        <v>2827</v>
      </c>
      <c r="B26" s="150" t="s">
        <v>897</v>
      </c>
      <c r="C26" s="150"/>
    </row>
    <row r="27" spans="1:3" ht="30" hidden="1" x14ac:dyDescent="0.25">
      <c r="A27" s="150" t="s">
        <v>2827</v>
      </c>
      <c r="B27" s="150" t="s">
        <v>897</v>
      </c>
      <c r="C27" s="150"/>
    </row>
    <row r="28" spans="1:3" ht="30" hidden="1" x14ac:dyDescent="0.25">
      <c r="A28" s="150" t="s">
        <v>2827</v>
      </c>
      <c r="B28" s="150" t="s">
        <v>897</v>
      </c>
      <c r="C28" s="150"/>
    </row>
    <row r="29" spans="1:3" ht="30" hidden="1" x14ac:dyDescent="0.25">
      <c r="A29" s="150" t="s">
        <v>2827</v>
      </c>
      <c r="B29" s="150" t="s">
        <v>897</v>
      </c>
      <c r="C29" s="150"/>
    </row>
    <row r="30" spans="1:3" hidden="1" x14ac:dyDescent="0.25">
      <c r="A30" s="150" t="s">
        <v>2824</v>
      </c>
      <c r="B30" s="150" t="s">
        <v>897</v>
      </c>
      <c r="C30" s="150"/>
    </row>
    <row r="31" spans="1:3" hidden="1" x14ac:dyDescent="0.25">
      <c r="A31" s="150" t="s">
        <v>2826</v>
      </c>
      <c r="B31" s="150" t="s">
        <v>897</v>
      </c>
      <c r="C31" s="150"/>
    </row>
    <row r="32" spans="1:3" hidden="1" x14ac:dyDescent="0.25">
      <c r="A32" s="150" t="s">
        <v>2826</v>
      </c>
      <c r="B32" s="150" t="s">
        <v>897</v>
      </c>
      <c r="C32" s="150"/>
    </row>
    <row r="33" spans="1:3" hidden="1" x14ac:dyDescent="0.25">
      <c r="A33" s="150" t="s">
        <v>2829</v>
      </c>
      <c r="B33" s="150" t="s">
        <v>897</v>
      </c>
      <c r="C33" s="150"/>
    </row>
    <row r="34" spans="1:3" hidden="1" x14ac:dyDescent="0.25">
      <c r="A34" s="150" t="s">
        <v>2829</v>
      </c>
      <c r="B34" s="150" t="s">
        <v>897</v>
      </c>
      <c r="C34" s="150"/>
    </row>
    <row r="35" spans="1:3" hidden="1" x14ac:dyDescent="0.25">
      <c r="A35" s="150" t="s">
        <v>2824</v>
      </c>
      <c r="B35" s="150" t="s">
        <v>897</v>
      </c>
      <c r="C35" s="150"/>
    </row>
    <row r="36" spans="1:3" hidden="1" x14ac:dyDescent="0.25">
      <c r="A36" s="150" t="s">
        <v>2824</v>
      </c>
      <c r="B36" s="150" t="s">
        <v>897</v>
      </c>
      <c r="C36" s="150"/>
    </row>
    <row r="37" spans="1:3" hidden="1" x14ac:dyDescent="0.25">
      <c r="A37" s="150" t="s">
        <v>2824</v>
      </c>
      <c r="B37" s="150" t="s">
        <v>897</v>
      </c>
      <c r="C37" s="150"/>
    </row>
    <row r="38" spans="1:3" ht="30" hidden="1" x14ac:dyDescent="0.25">
      <c r="A38" s="150" t="s">
        <v>2827</v>
      </c>
      <c r="B38" s="150" t="s">
        <v>897</v>
      </c>
      <c r="C38" s="150"/>
    </row>
    <row r="39" spans="1:3" ht="30" x14ac:dyDescent="0.25">
      <c r="A39" s="150" t="s">
        <v>2825</v>
      </c>
      <c r="B39" s="150" t="s">
        <v>899</v>
      </c>
      <c r="C39" s="150" t="s">
        <v>2627</v>
      </c>
    </row>
    <row r="40" spans="1:3" x14ac:dyDescent="0.25">
      <c r="A40" s="150" t="s">
        <v>2825</v>
      </c>
      <c r="B40" s="150" t="s">
        <v>899</v>
      </c>
      <c r="C40" s="150" t="s">
        <v>2649</v>
      </c>
    </row>
    <row r="41" spans="1:3" x14ac:dyDescent="0.25">
      <c r="A41" s="150" t="s">
        <v>2825</v>
      </c>
      <c r="B41" s="150" t="s">
        <v>899</v>
      </c>
      <c r="C41" s="150" t="s">
        <v>2648</v>
      </c>
    </row>
    <row r="42" spans="1:3" x14ac:dyDescent="0.25">
      <c r="A42" s="150" t="s">
        <v>2825</v>
      </c>
      <c r="B42" s="150" t="s">
        <v>899</v>
      </c>
      <c r="C42" s="150" t="s">
        <v>2575</v>
      </c>
    </row>
    <row r="43" spans="1:3" x14ac:dyDescent="0.25">
      <c r="A43" s="150" t="s">
        <v>2825</v>
      </c>
      <c r="B43" s="150" t="s">
        <v>899</v>
      </c>
      <c r="C43" s="150" t="s">
        <v>2584</v>
      </c>
    </row>
    <row r="44" spans="1:3" x14ac:dyDescent="0.25">
      <c r="A44" s="150" t="s">
        <v>2825</v>
      </c>
      <c r="B44" s="150" t="s">
        <v>899</v>
      </c>
      <c r="C44" s="150" t="s">
        <v>2636</v>
      </c>
    </row>
    <row r="45" spans="1:3" ht="30" x14ac:dyDescent="0.25">
      <c r="A45" s="150" t="s">
        <v>2823</v>
      </c>
      <c r="B45" s="150" t="s">
        <v>899</v>
      </c>
      <c r="C45" s="150" t="s">
        <v>2576</v>
      </c>
    </row>
    <row r="46" spans="1:3" x14ac:dyDescent="0.25">
      <c r="A46" s="150" t="s">
        <v>2823</v>
      </c>
      <c r="B46" s="150" t="s">
        <v>899</v>
      </c>
      <c r="C46" s="150" t="s">
        <v>2380</v>
      </c>
    </row>
    <row r="47" spans="1:3" ht="30" x14ac:dyDescent="0.25">
      <c r="A47" s="150" t="s">
        <v>2823</v>
      </c>
      <c r="B47" s="150" t="s">
        <v>899</v>
      </c>
      <c r="C47" s="150" t="s">
        <v>2383</v>
      </c>
    </row>
    <row r="48" spans="1:3" x14ac:dyDescent="0.25">
      <c r="A48" s="150" t="s">
        <v>2823</v>
      </c>
      <c r="B48" s="150" t="s">
        <v>899</v>
      </c>
      <c r="C48" s="150" t="s">
        <v>2969</v>
      </c>
    </row>
    <row r="49" spans="1:3" x14ac:dyDescent="0.25">
      <c r="A49" s="150" t="s">
        <v>2828</v>
      </c>
      <c r="B49" s="150" t="s">
        <v>899</v>
      </c>
      <c r="C49" s="150" t="s">
        <v>3383</v>
      </c>
    </row>
    <row r="50" spans="1:3" ht="60" x14ac:dyDescent="0.25">
      <c r="A50" s="150" t="s">
        <v>2827</v>
      </c>
      <c r="B50" s="150" t="s">
        <v>899</v>
      </c>
      <c r="C50" s="150" t="s">
        <v>2600</v>
      </c>
    </row>
    <row r="51" spans="1:3" ht="60" x14ac:dyDescent="0.25">
      <c r="A51" s="150" t="s">
        <v>2827</v>
      </c>
      <c r="B51" s="150" t="s">
        <v>899</v>
      </c>
      <c r="C51" s="150" t="s">
        <v>2600</v>
      </c>
    </row>
    <row r="52" spans="1:3" ht="30" x14ac:dyDescent="0.25">
      <c r="A52" s="150" t="s">
        <v>2827</v>
      </c>
      <c r="B52" s="150" t="s">
        <v>899</v>
      </c>
      <c r="C52" s="150" t="s">
        <v>2583</v>
      </c>
    </row>
    <row r="53" spans="1:3" x14ac:dyDescent="0.25">
      <c r="A53" s="150" t="s">
        <v>2824</v>
      </c>
      <c r="B53" s="150" t="s">
        <v>899</v>
      </c>
      <c r="C53" s="150" t="s">
        <v>2607</v>
      </c>
    </row>
    <row r="54" spans="1:3" x14ac:dyDescent="0.25">
      <c r="A54" s="150" t="s">
        <v>2824</v>
      </c>
      <c r="B54" s="150" t="s">
        <v>899</v>
      </c>
      <c r="C54" s="150" t="s">
        <v>2564</v>
      </c>
    </row>
    <row r="55" spans="1:3" ht="60" x14ac:dyDescent="0.25">
      <c r="A55" s="150" t="s">
        <v>2824</v>
      </c>
      <c r="B55" s="150" t="s">
        <v>899</v>
      </c>
      <c r="C55" s="150" t="s">
        <v>3220</v>
      </c>
    </row>
    <row r="56" spans="1:3" x14ac:dyDescent="0.25">
      <c r="A56" s="150" t="s">
        <v>2829</v>
      </c>
      <c r="B56" s="150" t="s">
        <v>899</v>
      </c>
      <c r="C56" s="150" t="s">
        <v>2643</v>
      </c>
    </row>
    <row r="57" spans="1:3" x14ac:dyDescent="0.25">
      <c r="A57" s="150" t="s">
        <v>2829</v>
      </c>
      <c r="B57" s="150" t="s">
        <v>899</v>
      </c>
      <c r="C57" s="150" t="s">
        <v>2640</v>
      </c>
    </row>
    <row r="58" spans="1:3" x14ac:dyDescent="0.25">
      <c r="A58" s="150" t="s">
        <v>2829</v>
      </c>
      <c r="B58" s="150" t="s">
        <v>899</v>
      </c>
      <c r="C58" s="150" t="s">
        <v>2450</v>
      </c>
    </row>
    <row r="59" spans="1:3" x14ac:dyDescent="0.25">
      <c r="A59" s="150" t="s">
        <v>2825</v>
      </c>
      <c r="B59" s="150" t="s">
        <v>898</v>
      </c>
      <c r="C59" s="22" t="s">
        <v>2652</v>
      </c>
    </row>
    <row r="60" spans="1:3" x14ac:dyDescent="0.25">
      <c r="A60" s="150" t="s">
        <v>2825</v>
      </c>
      <c r="B60" s="150" t="s">
        <v>898</v>
      </c>
      <c r="C60" s="22" t="s">
        <v>2546</v>
      </c>
    </row>
    <row r="61" spans="1:3" ht="30" x14ac:dyDescent="0.25">
      <c r="A61" s="150" t="s">
        <v>2825</v>
      </c>
      <c r="B61" s="150" t="s">
        <v>898</v>
      </c>
      <c r="C61" s="150" t="s">
        <v>2487</v>
      </c>
    </row>
    <row r="62" spans="1:3" ht="30" x14ac:dyDescent="0.25">
      <c r="A62" s="150" t="s">
        <v>2825</v>
      </c>
      <c r="B62" s="150" t="s">
        <v>898</v>
      </c>
      <c r="C62" s="150" t="s">
        <v>3265</v>
      </c>
    </row>
    <row r="63" spans="1:3" ht="30" x14ac:dyDescent="0.25">
      <c r="A63" s="150" t="s">
        <v>2825</v>
      </c>
      <c r="B63" s="150" t="s">
        <v>898</v>
      </c>
      <c r="C63" s="150" t="s">
        <v>3266</v>
      </c>
    </row>
    <row r="64" spans="1:3" x14ac:dyDescent="0.25">
      <c r="A64" s="150" t="s">
        <v>2825</v>
      </c>
      <c r="B64" s="150" t="s">
        <v>898</v>
      </c>
      <c r="C64" s="150" t="s">
        <v>2597</v>
      </c>
    </row>
    <row r="65" spans="1:3" x14ac:dyDescent="0.25">
      <c r="A65" s="150" t="s">
        <v>2825</v>
      </c>
      <c r="B65" s="150" t="s">
        <v>898</v>
      </c>
      <c r="C65" s="150" t="s">
        <v>2472</v>
      </c>
    </row>
    <row r="66" spans="1:3" x14ac:dyDescent="0.25">
      <c r="A66" s="150" t="s">
        <v>2825</v>
      </c>
      <c r="B66" s="150" t="s">
        <v>898</v>
      </c>
      <c r="C66" s="150" t="s">
        <v>2626</v>
      </c>
    </row>
    <row r="67" spans="1:3" ht="30" x14ac:dyDescent="0.25">
      <c r="A67" s="150" t="s">
        <v>2825</v>
      </c>
      <c r="B67" s="150" t="s">
        <v>898</v>
      </c>
      <c r="C67" s="150" t="s">
        <v>2566</v>
      </c>
    </row>
    <row r="68" spans="1:3" ht="45" x14ac:dyDescent="0.25">
      <c r="A68" s="150" t="s">
        <v>2825</v>
      </c>
      <c r="B68" s="150" t="s">
        <v>898</v>
      </c>
      <c r="C68" s="150" t="s">
        <v>2569</v>
      </c>
    </row>
    <row r="69" spans="1:3" x14ac:dyDescent="0.25">
      <c r="A69" s="150" t="s">
        <v>2825</v>
      </c>
      <c r="B69" s="150" t="s">
        <v>898</v>
      </c>
      <c r="C69" s="150" t="s">
        <v>2572</v>
      </c>
    </row>
    <row r="70" spans="1:3" x14ac:dyDescent="0.25">
      <c r="A70" s="150" t="s">
        <v>2825</v>
      </c>
      <c r="B70" s="150" t="s">
        <v>898</v>
      </c>
      <c r="C70" s="153" t="s">
        <v>2647</v>
      </c>
    </row>
    <row r="71" spans="1:3" x14ac:dyDescent="0.25">
      <c r="A71" s="150" t="s">
        <v>2825</v>
      </c>
      <c r="B71" s="150" t="s">
        <v>898</v>
      </c>
      <c r="C71" s="150" t="s">
        <v>2637</v>
      </c>
    </row>
    <row r="72" spans="1:3" x14ac:dyDescent="0.25">
      <c r="A72" s="150" t="s">
        <v>2825</v>
      </c>
      <c r="B72" s="150" t="s">
        <v>898</v>
      </c>
      <c r="C72" s="150" t="s">
        <v>2589</v>
      </c>
    </row>
    <row r="73" spans="1:3" x14ac:dyDescent="0.25">
      <c r="A73" s="150" t="s">
        <v>2825</v>
      </c>
      <c r="B73" s="150" t="s">
        <v>898</v>
      </c>
      <c r="C73" s="150" t="s">
        <v>2638</v>
      </c>
    </row>
    <row r="74" spans="1:3" ht="30" x14ac:dyDescent="0.25">
      <c r="A74" s="150" t="s">
        <v>2825</v>
      </c>
      <c r="B74" s="150" t="s">
        <v>898</v>
      </c>
      <c r="C74" s="150" t="s">
        <v>3212</v>
      </c>
    </row>
    <row r="75" spans="1:3" ht="105" x14ac:dyDescent="0.25">
      <c r="A75" s="150" t="s">
        <v>2825</v>
      </c>
      <c r="B75" s="150" t="s">
        <v>898</v>
      </c>
      <c r="C75" s="153" t="s">
        <v>3381</v>
      </c>
    </row>
    <row r="76" spans="1:3" x14ac:dyDescent="0.25">
      <c r="A76" s="150" t="s">
        <v>2825</v>
      </c>
      <c r="B76" s="150" t="s">
        <v>898</v>
      </c>
      <c r="C76" s="150" t="s">
        <v>2591</v>
      </c>
    </row>
    <row r="77" spans="1:3" ht="30" x14ac:dyDescent="0.25">
      <c r="A77" s="150" t="s">
        <v>2825</v>
      </c>
      <c r="B77" s="150" t="s">
        <v>898</v>
      </c>
      <c r="C77" s="150" t="s">
        <v>2991</v>
      </c>
    </row>
    <row r="78" spans="1:3" x14ac:dyDescent="0.25">
      <c r="A78" s="150" t="s">
        <v>2825</v>
      </c>
      <c r="B78" s="150" t="s">
        <v>898</v>
      </c>
      <c r="C78" s="150" t="s">
        <v>2550</v>
      </c>
    </row>
    <row r="79" spans="1:3" x14ac:dyDescent="0.25">
      <c r="A79" s="150" t="s">
        <v>2825</v>
      </c>
      <c r="B79" s="150" t="s">
        <v>898</v>
      </c>
      <c r="C79" s="150" t="s">
        <v>2578</v>
      </c>
    </row>
    <row r="80" spans="1:3" ht="30" x14ac:dyDescent="0.25">
      <c r="A80" s="150" t="s">
        <v>2823</v>
      </c>
      <c r="B80" s="150" t="s">
        <v>898</v>
      </c>
      <c r="C80" s="150" t="s">
        <v>3382</v>
      </c>
    </row>
    <row r="81" spans="1:3" ht="30" x14ac:dyDescent="0.25">
      <c r="A81" s="150" t="s">
        <v>2823</v>
      </c>
      <c r="B81" s="150" t="s">
        <v>898</v>
      </c>
      <c r="C81" s="150" t="s">
        <v>3384</v>
      </c>
    </row>
    <row r="82" spans="1:3" ht="33.75" customHeight="1" x14ac:dyDescent="0.25">
      <c r="A82" s="150" t="s">
        <v>2823</v>
      </c>
      <c r="B82" s="150" t="s">
        <v>898</v>
      </c>
      <c r="C82" s="150" t="s">
        <v>2396</v>
      </c>
    </row>
    <row r="83" spans="1:3" ht="30" x14ac:dyDescent="0.25">
      <c r="A83" s="150" t="s">
        <v>2823</v>
      </c>
      <c r="B83" s="150" t="s">
        <v>898</v>
      </c>
      <c r="C83" s="150" t="s">
        <v>3386</v>
      </c>
    </row>
    <row r="84" spans="1:3" x14ac:dyDescent="0.25">
      <c r="A84" s="150" t="s">
        <v>2823</v>
      </c>
      <c r="B84" s="150" t="s">
        <v>898</v>
      </c>
      <c r="C84" s="150" t="s">
        <v>2580</v>
      </c>
    </row>
    <row r="85" spans="1:3" ht="45" x14ac:dyDescent="0.25">
      <c r="A85" s="150" t="s">
        <v>2823</v>
      </c>
      <c r="B85" s="150" t="s">
        <v>898</v>
      </c>
      <c r="C85" s="150" t="s">
        <v>3385</v>
      </c>
    </row>
    <row r="86" spans="1:3" x14ac:dyDescent="0.25">
      <c r="A86" s="150" t="s">
        <v>2828</v>
      </c>
      <c r="B86" s="150" t="s">
        <v>898</v>
      </c>
      <c r="C86" s="150" t="s">
        <v>2654</v>
      </c>
    </row>
    <row r="87" spans="1:3" x14ac:dyDescent="0.25">
      <c r="A87" s="150" t="s">
        <v>2828</v>
      </c>
      <c r="B87" s="150" t="s">
        <v>898</v>
      </c>
      <c r="C87" s="150" t="s">
        <v>2544</v>
      </c>
    </row>
    <row r="88" spans="1:3" x14ac:dyDescent="0.25">
      <c r="A88" s="150" t="s">
        <v>2828</v>
      </c>
      <c r="B88" s="150" t="s">
        <v>898</v>
      </c>
      <c r="C88" s="150" t="s">
        <v>2586</v>
      </c>
    </row>
    <row r="89" spans="1:3" x14ac:dyDescent="0.25">
      <c r="A89" s="150" t="s">
        <v>2828</v>
      </c>
      <c r="B89" s="150" t="s">
        <v>898</v>
      </c>
      <c r="C89" s="150" t="s">
        <v>2611</v>
      </c>
    </row>
    <row r="90" spans="1:3" ht="30" x14ac:dyDescent="0.25">
      <c r="A90" s="150" t="s">
        <v>2828</v>
      </c>
      <c r="B90" s="150" t="s">
        <v>898</v>
      </c>
      <c r="C90" s="150" t="s">
        <v>2635</v>
      </c>
    </row>
    <row r="91" spans="1:3" ht="60" x14ac:dyDescent="0.25">
      <c r="A91" s="150" t="s">
        <v>2828</v>
      </c>
      <c r="B91" s="150" t="s">
        <v>898</v>
      </c>
      <c r="C91" s="150" t="s">
        <v>2594</v>
      </c>
    </row>
    <row r="92" spans="1:3" x14ac:dyDescent="0.25">
      <c r="A92" s="150" t="s">
        <v>2828</v>
      </c>
      <c r="B92" s="150" t="s">
        <v>898</v>
      </c>
      <c r="C92" s="150" t="s">
        <v>3267</v>
      </c>
    </row>
    <row r="93" spans="1:3" x14ac:dyDescent="0.25">
      <c r="A93" s="150" t="s">
        <v>2828</v>
      </c>
      <c r="B93" s="150" t="s">
        <v>898</v>
      </c>
      <c r="C93" s="150" t="s">
        <v>2593</v>
      </c>
    </row>
    <row r="94" spans="1:3" x14ac:dyDescent="0.25">
      <c r="A94" s="150" t="s">
        <v>2828</v>
      </c>
      <c r="B94" s="150" t="s">
        <v>898</v>
      </c>
      <c r="C94" s="150" t="s">
        <v>2642</v>
      </c>
    </row>
    <row r="95" spans="1:3" x14ac:dyDescent="0.25">
      <c r="A95" s="150" t="s">
        <v>2828</v>
      </c>
      <c r="B95" s="150" t="s">
        <v>898</v>
      </c>
      <c r="C95" s="150" t="s">
        <v>2609</v>
      </c>
    </row>
    <row r="96" spans="1:3" x14ac:dyDescent="0.25">
      <c r="A96" s="150" t="s">
        <v>2828</v>
      </c>
      <c r="B96" s="150" t="s">
        <v>898</v>
      </c>
      <c r="C96" s="150" t="s">
        <v>2668</v>
      </c>
    </row>
    <row r="97" spans="1:3" x14ac:dyDescent="0.25">
      <c r="A97" s="150" t="s">
        <v>2828</v>
      </c>
      <c r="B97" s="150" t="s">
        <v>898</v>
      </c>
      <c r="C97" s="150" t="s">
        <v>2601</v>
      </c>
    </row>
    <row r="98" spans="1:3" ht="45" x14ac:dyDescent="0.25">
      <c r="A98" s="150" t="s">
        <v>2828</v>
      </c>
      <c r="B98" s="150" t="s">
        <v>898</v>
      </c>
      <c r="C98" s="150" t="s">
        <v>3268</v>
      </c>
    </row>
    <row r="99" spans="1:3" ht="45" x14ac:dyDescent="0.25">
      <c r="A99" s="150" t="s">
        <v>2828</v>
      </c>
      <c r="B99" s="150" t="s">
        <v>898</v>
      </c>
      <c r="C99" s="150" t="s">
        <v>3465</v>
      </c>
    </row>
    <row r="100" spans="1:3" ht="30" x14ac:dyDescent="0.25">
      <c r="A100" s="150" t="s">
        <v>2828</v>
      </c>
      <c r="B100" s="150" t="s">
        <v>898</v>
      </c>
      <c r="C100" s="150" t="s">
        <v>2581</v>
      </c>
    </row>
    <row r="101" spans="1:3" x14ac:dyDescent="0.25">
      <c r="A101" s="150" t="s">
        <v>2828</v>
      </c>
      <c r="B101" s="150" t="s">
        <v>898</v>
      </c>
      <c r="C101" s="150" t="s">
        <v>3269</v>
      </c>
    </row>
    <row r="102" spans="1:3" x14ac:dyDescent="0.25">
      <c r="A102" s="150" t="s">
        <v>2828</v>
      </c>
      <c r="B102" s="150" t="s">
        <v>898</v>
      </c>
      <c r="C102" s="150" t="s">
        <v>2639</v>
      </c>
    </row>
    <row r="103" spans="1:3" ht="30" x14ac:dyDescent="0.25">
      <c r="A103" s="150" t="s">
        <v>2828</v>
      </c>
      <c r="B103" s="150" t="s">
        <v>898</v>
      </c>
      <c r="C103" s="150" t="s">
        <v>2970</v>
      </c>
    </row>
    <row r="104" spans="1:3" x14ac:dyDescent="0.25">
      <c r="A104" s="150" t="s">
        <v>2828</v>
      </c>
      <c r="B104" s="150" t="s">
        <v>898</v>
      </c>
      <c r="C104" s="150" t="s">
        <v>2604</v>
      </c>
    </row>
    <row r="105" spans="1:3" ht="16.5" customHeight="1" x14ac:dyDescent="0.25">
      <c r="A105" s="150" t="s">
        <v>2828</v>
      </c>
      <c r="B105" s="150" t="s">
        <v>898</v>
      </c>
      <c r="C105" s="150" t="s">
        <v>2646</v>
      </c>
    </row>
    <row r="106" spans="1:3" x14ac:dyDescent="0.25">
      <c r="A106" s="150" t="s">
        <v>2828</v>
      </c>
      <c r="B106" s="150" t="s">
        <v>898</v>
      </c>
      <c r="C106" s="150" t="s">
        <v>2624</v>
      </c>
    </row>
    <row r="107" spans="1:3" x14ac:dyDescent="0.25">
      <c r="A107" s="150" t="s">
        <v>2828</v>
      </c>
      <c r="B107" s="150" t="s">
        <v>898</v>
      </c>
      <c r="C107" s="150" t="s">
        <v>2670</v>
      </c>
    </row>
    <row r="108" spans="1:3" x14ac:dyDescent="0.25">
      <c r="A108" s="150" t="s">
        <v>2828</v>
      </c>
      <c r="B108" s="150" t="s">
        <v>898</v>
      </c>
      <c r="C108" s="150" t="s">
        <v>2588</v>
      </c>
    </row>
    <row r="109" spans="1:3" ht="30" x14ac:dyDescent="0.25">
      <c r="A109" s="150" t="s">
        <v>2827</v>
      </c>
      <c r="B109" s="150" t="s">
        <v>898</v>
      </c>
      <c r="C109" s="150" t="s">
        <v>3387</v>
      </c>
    </row>
    <row r="110" spans="1:3" ht="30" x14ac:dyDescent="0.25">
      <c r="A110" s="150" t="s">
        <v>2827</v>
      </c>
      <c r="B110" s="150" t="s">
        <v>898</v>
      </c>
      <c r="C110" s="150" t="s">
        <v>2653</v>
      </c>
    </row>
    <row r="111" spans="1:3" ht="30" x14ac:dyDescent="0.25">
      <c r="A111" s="150" t="s">
        <v>2827</v>
      </c>
      <c r="B111" s="150" t="s">
        <v>898</v>
      </c>
      <c r="C111" s="150" t="s">
        <v>2574</v>
      </c>
    </row>
    <row r="112" spans="1:3" ht="30" x14ac:dyDescent="0.25">
      <c r="A112" s="150" t="s">
        <v>2827</v>
      </c>
      <c r="B112" s="150" t="s">
        <v>898</v>
      </c>
      <c r="C112" s="150" t="s">
        <v>3221</v>
      </c>
    </row>
    <row r="113" spans="1:3" ht="30" x14ac:dyDescent="0.25">
      <c r="A113" s="150" t="s">
        <v>2827</v>
      </c>
      <c r="B113" s="150" t="s">
        <v>898</v>
      </c>
      <c r="C113" s="150" t="s">
        <v>2545</v>
      </c>
    </row>
    <row r="114" spans="1:3" ht="30" x14ac:dyDescent="0.25">
      <c r="A114" s="150" t="s">
        <v>2827</v>
      </c>
      <c r="B114" s="150" t="s">
        <v>898</v>
      </c>
      <c r="C114" s="150" t="s">
        <v>2663</v>
      </c>
    </row>
    <row r="115" spans="1:3" ht="30" x14ac:dyDescent="0.25">
      <c r="A115" s="150" t="s">
        <v>2827</v>
      </c>
      <c r="B115" s="150" t="s">
        <v>898</v>
      </c>
      <c r="C115" s="150" t="s">
        <v>2617</v>
      </c>
    </row>
    <row r="116" spans="1:3" ht="30" x14ac:dyDescent="0.25">
      <c r="A116" s="150" t="s">
        <v>2827</v>
      </c>
      <c r="B116" s="150" t="s">
        <v>898</v>
      </c>
      <c r="C116" s="150" t="s">
        <v>2662</v>
      </c>
    </row>
    <row r="117" spans="1:3" ht="30" x14ac:dyDescent="0.25">
      <c r="A117" s="150" t="s">
        <v>2827</v>
      </c>
      <c r="B117" s="150" t="s">
        <v>898</v>
      </c>
      <c r="C117" s="150" t="s">
        <v>2568</v>
      </c>
    </row>
    <row r="118" spans="1:3" ht="30" x14ac:dyDescent="0.25">
      <c r="A118" s="150" t="s">
        <v>2827</v>
      </c>
      <c r="B118" s="150" t="s">
        <v>898</v>
      </c>
      <c r="C118" s="150" t="s">
        <v>2565</v>
      </c>
    </row>
    <row r="119" spans="1:3" ht="30" x14ac:dyDescent="0.25">
      <c r="A119" s="150" t="s">
        <v>2827</v>
      </c>
      <c r="B119" s="150" t="s">
        <v>898</v>
      </c>
      <c r="C119" s="150" t="s">
        <v>2570</v>
      </c>
    </row>
    <row r="120" spans="1:3" ht="30" x14ac:dyDescent="0.25">
      <c r="A120" s="150" t="s">
        <v>2827</v>
      </c>
      <c r="B120" s="150" t="s">
        <v>898</v>
      </c>
      <c r="C120" s="150" t="s">
        <v>2570</v>
      </c>
    </row>
    <row r="121" spans="1:3" ht="30" x14ac:dyDescent="0.25">
      <c r="A121" s="150" t="s">
        <v>2827</v>
      </c>
      <c r="B121" s="150" t="s">
        <v>898</v>
      </c>
      <c r="C121" s="150" t="s">
        <v>2660</v>
      </c>
    </row>
    <row r="122" spans="1:3" ht="30" x14ac:dyDescent="0.25">
      <c r="A122" s="150" t="s">
        <v>2827</v>
      </c>
      <c r="B122" s="150" t="s">
        <v>898</v>
      </c>
      <c r="C122" s="150" t="s">
        <v>2618</v>
      </c>
    </row>
    <row r="123" spans="1:3" ht="30" x14ac:dyDescent="0.25">
      <c r="A123" s="150" t="s">
        <v>2827</v>
      </c>
      <c r="B123" s="150" t="s">
        <v>898</v>
      </c>
      <c r="C123" s="150" t="s">
        <v>2559</v>
      </c>
    </row>
    <row r="124" spans="1:3" ht="30" x14ac:dyDescent="0.25">
      <c r="A124" s="150" t="s">
        <v>2827</v>
      </c>
      <c r="B124" s="150" t="s">
        <v>898</v>
      </c>
      <c r="C124" s="150" t="s">
        <v>2551</v>
      </c>
    </row>
    <row r="125" spans="1:3" ht="30" x14ac:dyDescent="0.25">
      <c r="A125" s="150" t="s">
        <v>2827</v>
      </c>
      <c r="B125" s="150" t="s">
        <v>898</v>
      </c>
      <c r="C125" s="150" t="s">
        <v>2560</v>
      </c>
    </row>
    <row r="126" spans="1:3" ht="30" x14ac:dyDescent="0.25">
      <c r="A126" s="150" t="s">
        <v>2827</v>
      </c>
      <c r="B126" s="150" t="s">
        <v>898</v>
      </c>
      <c r="C126" s="150" t="s">
        <v>2409</v>
      </c>
    </row>
    <row r="127" spans="1:3" ht="30" x14ac:dyDescent="0.25">
      <c r="A127" s="150" t="s">
        <v>2827</v>
      </c>
      <c r="B127" s="150" t="s">
        <v>898</v>
      </c>
      <c r="C127" s="150" t="s">
        <v>3392</v>
      </c>
    </row>
    <row r="128" spans="1:3" ht="30" x14ac:dyDescent="0.25">
      <c r="A128" s="150" t="s">
        <v>2827</v>
      </c>
      <c r="B128" s="150" t="s">
        <v>898</v>
      </c>
      <c r="C128" s="150" t="s">
        <v>3270</v>
      </c>
    </row>
    <row r="129" spans="1:3" x14ac:dyDescent="0.25">
      <c r="A129" s="150" t="s">
        <v>2824</v>
      </c>
      <c r="B129" s="150" t="s">
        <v>898</v>
      </c>
      <c r="C129" s="150" t="s">
        <v>2651</v>
      </c>
    </row>
    <row r="130" spans="1:3" x14ac:dyDescent="0.25">
      <c r="A130" s="150" t="s">
        <v>2824</v>
      </c>
      <c r="B130" s="150" t="s">
        <v>898</v>
      </c>
      <c r="C130" s="150" t="s">
        <v>2567</v>
      </c>
    </row>
    <row r="131" spans="1:3" x14ac:dyDescent="0.25">
      <c r="A131" s="150" t="s">
        <v>2824</v>
      </c>
      <c r="B131" s="150" t="s">
        <v>898</v>
      </c>
      <c r="C131" s="150" t="s">
        <v>3271</v>
      </c>
    </row>
    <row r="132" spans="1:3" x14ac:dyDescent="0.25">
      <c r="A132" s="150" t="s">
        <v>2824</v>
      </c>
      <c r="B132" s="150" t="s">
        <v>898</v>
      </c>
      <c r="C132" s="150" t="s">
        <v>2458</v>
      </c>
    </row>
    <row r="133" spans="1:3" x14ac:dyDescent="0.25">
      <c r="A133" s="150" t="s">
        <v>2824</v>
      </c>
      <c r="B133" s="150" t="s">
        <v>898</v>
      </c>
      <c r="C133" s="150" t="s">
        <v>994</v>
      </c>
    </row>
    <row r="134" spans="1:3" x14ac:dyDescent="0.25">
      <c r="A134" s="150" t="s">
        <v>2824</v>
      </c>
      <c r="B134" s="150" t="s">
        <v>898</v>
      </c>
      <c r="C134" s="150" t="s">
        <v>2631</v>
      </c>
    </row>
    <row r="135" spans="1:3" x14ac:dyDescent="0.25">
      <c r="A135" s="150" t="s">
        <v>2824</v>
      </c>
      <c r="B135" s="150" t="s">
        <v>898</v>
      </c>
      <c r="C135" s="150" t="s">
        <v>3272</v>
      </c>
    </row>
    <row r="136" spans="1:3" x14ac:dyDescent="0.25">
      <c r="A136" s="150" t="s">
        <v>2824</v>
      </c>
      <c r="B136" s="150" t="s">
        <v>898</v>
      </c>
      <c r="C136" s="150" t="s">
        <v>2661</v>
      </c>
    </row>
    <row r="137" spans="1:3" ht="30" x14ac:dyDescent="0.25">
      <c r="A137" s="150" t="s">
        <v>2824</v>
      </c>
      <c r="B137" s="150" t="s">
        <v>898</v>
      </c>
      <c r="C137" s="150" t="s">
        <v>2632</v>
      </c>
    </row>
    <row r="138" spans="1:3" x14ac:dyDescent="0.25">
      <c r="A138" s="150" t="s">
        <v>2824</v>
      </c>
      <c r="B138" s="150" t="s">
        <v>898</v>
      </c>
      <c r="C138" s="150" t="s">
        <v>2621</v>
      </c>
    </row>
    <row r="139" spans="1:3" x14ac:dyDescent="0.25">
      <c r="A139" s="150" t="s">
        <v>2824</v>
      </c>
      <c r="B139" s="150" t="s">
        <v>898</v>
      </c>
      <c r="C139" s="150" t="s">
        <v>2659</v>
      </c>
    </row>
    <row r="140" spans="1:3" x14ac:dyDescent="0.25">
      <c r="A140" s="150" t="s">
        <v>2824</v>
      </c>
      <c r="B140" s="150" t="s">
        <v>898</v>
      </c>
      <c r="C140" s="150" t="s">
        <v>2392</v>
      </c>
    </row>
    <row r="141" spans="1:3" ht="30" x14ac:dyDescent="0.25">
      <c r="A141" s="150" t="s">
        <v>2824</v>
      </c>
      <c r="B141" s="150" t="s">
        <v>898</v>
      </c>
      <c r="C141" s="150" t="s">
        <v>3273</v>
      </c>
    </row>
    <row r="142" spans="1:3" ht="30" x14ac:dyDescent="0.25">
      <c r="A142" s="150" t="s">
        <v>2824</v>
      </c>
      <c r="B142" s="150" t="s">
        <v>898</v>
      </c>
      <c r="C142" s="150" t="s">
        <v>2656</v>
      </c>
    </row>
    <row r="143" spans="1:3" ht="30" x14ac:dyDescent="0.25">
      <c r="A143" s="150" t="s">
        <v>2824</v>
      </c>
      <c r="B143" s="150" t="s">
        <v>898</v>
      </c>
      <c r="C143" s="150" t="s">
        <v>2616</v>
      </c>
    </row>
    <row r="144" spans="1:3" ht="45" x14ac:dyDescent="0.25">
      <c r="A144" s="150" t="s">
        <v>2824</v>
      </c>
      <c r="B144" s="150" t="s">
        <v>898</v>
      </c>
      <c r="C144" s="150" t="s">
        <v>2630</v>
      </c>
    </row>
    <row r="145" spans="1:3" ht="30" x14ac:dyDescent="0.25">
      <c r="A145" s="150" t="s">
        <v>2824</v>
      </c>
      <c r="B145" s="150" t="s">
        <v>898</v>
      </c>
      <c r="C145" s="150" t="s">
        <v>2603</v>
      </c>
    </row>
    <row r="146" spans="1:3" ht="30" x14ac:dyDescent="0.25">
      <c r="A146" s="150" t="s">
        <v>2824</v>
      </c>
      <c r="B146" s="150" t="s">
        <v>898</v>
      </c>
      <c r="C146" s="150" t="s">
        <v>2595</v>
      </c>
    </row>
    <row r="147" spans="1:3" x14ac:dyDescent="0.25">
      <c r="A147" s="150" t="s">
        <v>2824</v>
      </c>
      <c r="B147" s="150" t="s">
        <v>898</v>
      </c>
      <c r="C147" s="150" t="s">
        <v>2587</v>
      </c>
    </row>
    <row r="148" spans="1:3" ht="30" x14ac:dyDescent="0.25">
      <c r="A148" s="150" t="s">
        <v>2824</v>
      </c>
      <c r="B148" s="150" t="s">
        <v>898</v>
      </c>
      <c r="C148" s="150" t="s">
        <v>2443</v>
      </c>
    </row>
    <row r="149" spans="1:3" x14ac:dyDescent="0.25">
      <c r="A149" s="150" t="s">
        <v>2824</v>
      </c>
      <c r="B149" s="150" t="s">
        <v>898</v>
      </c>
      <c r="C149" s="150" t="s">
        <v>2562</v>
      </c>
    </row>
    <row r="150" spans="1:3" x14ac:dyDescent="0.25">
      <c r="A150" s="150" t="s">
        <v>2824</v>
      </c>
      <c r="B150" s="150" t="s">
        <v>898</v>
      </c>
      <c r="C150" s="150" t="s">
        <v>2561</v>
      </c>
    </row>
    <row r="151" spans="1:3" x14ac:dyDescent="0.25">
      <c r="A151" s="150" t="s">
        <v>2824</v>
      </c>
      <c r="B151" s="150" t="s">
        <v>898</v>
      </c>
      <c r="C151" s="150" t="s">
        <v>2592</v>
      </c>
    </row>
    <row r="152" spans="1:3" x14ac:dyDescent="0.25">
      <c r="A152" s="150" t="s">
        <v>2826</v>
      </c>
      <c r="B152" s="150" t="s">
        <v>898</v>
      </c>
      <c r="C152" s="150" t="s">
        <v>2577</v>
      </c>
    </row>
    <row r="153" spans="1:3" x14ac:dyDescent="0.25">
      <c r="A153" s="150" t="s">
        <v>2826</v>
      </c>
      <c r="B153" s="150" t="s">
        <v>898</v>
      </c>
      <c r="C153" s="150" t="s">
        <v>2571</v>
      </c>
    </row>
    <row r="154" spans="1:3" x14ac:dyDescent="0.25">
      <c r="A154" s="150" t="s">
        <v>2826</v>
      </c>
      <c r="B154" s="150" t="s">
        <v>898</v>
      </c>
      <c r="C154" s="150" t="s">
        <v>2440</v>
      </c>
    </row>
    <row r="155" spans="1:3" x14ac:dyDescent="0.25">
      <c r="A155" s="150" t="s">
        <v>2826</v>
      </c>
      <c r="B155" s="150" t="s">
        <v>898</v>
      </c>
      <c r="C155" s="150" t="s">
        <v>2547</v>
      </c>
    </row>
    <row r="156" spans="1:3" x14ac:dyDescent="0.25">
      <c r="A156" s="150" t="s">
        <v>2826</v>
      </c>
      <c r="B156" s="150" t="s">
        <v>898</v>
      </c>
      <c r="C156" s="150" t="s">
        <v>2590</v>
      </c>
    </row>
    <row r="157" spans="1:3" ht="75" x14ac:dyDescent="0.25">
      <c r="A157" s="150" t="s">
        <v>2826</v>
      </c>
      <c r="B157" s="150" t="s">
        <v>898</v>
      </c>
      <c r="C157" s="150" t="s">
        <v>3274</v>
      </c>
    </row>
    <row r="158" spans="1:3" x14ac:dyDescent="0.25">
      <c r="A158" s="150" t="s">
        <v>2826</v>
      </c>
      <c r="B158" s="150" t="s">
        <v>898</v>
      </c>
      <c r="C158" s="150" t="s">
        <v>3275</v>
      </c>
    </row>
    <row r="159" spans="1:3" x14ac:dyDescent="0.25">
      <c r="A159" s="150" t="s">
        <v>2826</v>
      </c>
      <c r="B159" s="150" t="s">
        <v>898</v>
      </c>
      <c r="C159" s="150" t="s">
        <v>2585</v>
      </c>
    </row>
    <row r="160" spans="1:3" ht="30" x14ac:dyDescent="0.25">
      <c r="A160" s="150" t="s">
        <v>2826</v>
      </c>
      <c r="B160" s="150" t="s">
        <v>898</v>
      </c>
      <c r="C160" s="150" t="s">
        <v>2563</v>
      </c>
    </row>
    <row r="161" spans="1:3" ht="32.25" customHeight="1" x14ac:dyDescent="0.25">
      <c r="A161" s="150" t="s">
        <v>2826</v>
      </c>
      <c r="B161" s="150" t="s">
        <v>898</v>
      </c>
      <c r="C161" s="150" t="s">
        <v>3466</v>
      </c>
    </row>
    <row r="162" spans="1:3" x14ac:dyDescent="0.25">
      <c r="A162" s="150" t="s">
        <v>2826</v>
      </c>
      <c r="B162" s="150" t="s">
        <v>898</v>
      </c>
      <c r="C162" s="150" t="s">
        <v>2864</v>
      </c>
    </row>
    <row r="163" spans="1:3" x14ac:dyDescent="0.25">
      <c r="A163" s="150" t="s">
        <v>2826</v>
      </c>
      <c r="B163" s="150" t="s">
        <v>898</v>
      </c>
      <c r="C163" s="150" t="s">
        <v>1000</v>
      </c>
    </row>
    <row r="164" spans="1:3" x14ac:dyDescent="0.25">
      <c r="A164" s="150" t="s">
        <v>2826</v>
      </c>
      <c r="B164" s="150" t="s">
        <v>898</v>
      </c>
      <c r="C164" s="150" t="s">
        <v>2655</v>
      </c>
    </row>
    <row r="165" spans="1:3" x14ac:dyDescent="0.25">
      <c r="A165" s="150" t="s">
        <v>2826</v>
      </c>
      <c r="B165" s="150" t="s">
        <v>898</v>
      </c>
      <c r="C165" s="150" t="s">
        <v>2634</v>
      </c>
    </row>
    <row r="166" spans="1:3" ht="30" x14ac:dyDescent="0.25">
      <c r="A166" s="150" t="s">
        <v>2826</v>
      </c>
      <c r="B166" s="150" t="s">
        <v>898</v>
      </c>
      <c r="C166" s="150" t="s">
        <v>2579</v>
      </c>
    </row>
    <row r="167" spans="1:3" ht="30" x14ac:dyDescent="0.25">
      <c r="A167" s="150" t="s">
        <v>2826</v>
      </c>
      <c r="B167" s="150" t="s">
        <v>898</v>
      </c>
      <c r="C167" s="150" t="s">
        <v>2971</v>
      </c>
    </row>
    <row r="168" spans="1:3" x14ac:dyDescent="0.25">
      <c r="A168" s="150" t="s">
        <v>2826</v>
      </c>
      <c r="B168" s="150" t="s">
        <v>898</v>
      </c>
      <c r="C168" s="150" t="s">
        <v>2650</v>
      </c>
    </row>
    <row r="169" spans="1:3" x14ac:dyDescent="0.25">
      <c r="A169" s="150" t="s">
        <v>2829</v>
      </c>
      <c r="B169" s="150" t="s">
        <v>898</v>
      </c>
      <c r="C169" s="22" t="s">
        <v>2620</v>
      </c>
    </row>
    <row r="170" spans="1:3" x14ac:dyDescent="0.25">
      <c r="A170" s="150" t="s">
        <v>2829</v>
      </c>
      <c r="B170" s="150" t="s">
        <v>898</v>
      </c>
      <c r="C170" s="150" t="s">
        <v>2605</v>
      </c>
    </row>
    <row r="171" spans="1:3" ht="45" x14ac:dyDescent="0.25">
      <c r="A171" s="150" t="s">
        <v>2829</v>
      </c>
      <c r="B171" s="150" t="s">
        <v>898</v>
      </c>
      <c r="C171" s="150" t="s">
        <v>3388</v>
      </c>
    </row>
    <row r="172" spans="1:3" ht="30" x14ac:dyDescent="0.25">
      <c r="A172" s="150" t="s">
        <v>2829</v>
      </c>
      <c r="B172" s="150" t="s">
        <v>898</v>
      </c>
      <c r="C172" s="150" t="s">
        <v>3391</v>
      </c>
    </row>
    <row r="173" spans="1:3" ht="45" x14ac:dyDescent="0.25">
      <c r="A173" s="150" t="s">
        <v>2829</v>
      </c>
      <c r="B173" s="150" t="s">
        <v>898</v>
      </c>
      <c r="C173" s="150" t="s">
        <v>2596</v>
      </c>
    </row>
    <row r="174" spans="1:3" ht="30" x14ac:dyDescent="0.25">
      <c r="A174" s="150" t="s">
        <v>2829</v>
      </c>
      <c r="B174" s="150" t="s">
        <v>898</v>
      </c>
      <c r="C174" s="150" t="s">
        <v>2633</v>
      </c>
    </row>
    <row r="175" spans="1:3" ht="30" x14ac:dyDescent="0.25">
      <c r="A175" s="150" t="s">
        <v>2829</v>
      </c>
      <c r="B175" s="150" t="s">
        <v>898</v>
      </c>
      <c r="C175" s="150" t="s">
        <v>2612</v>
      </c>
    </row>
    <row r="176" spans="1:3" ht="30" x14ac:dyDescent="0.25">
      <c r="A176" s="150" t="s">
        <v>2829</v>
      </c>
      <c r="B176" s="150" t="s">
        <v>898</v>
      </c>
      <c r="C176" s="150" t="s">
        <v>3222</v>
      </c>
    </row>
    <row r="177" spans="1:3" ht="18.75" customHeight="1" x14ac:dyDescent="0.25">
      <c r="A177" s="150" t="s">
        <v>2829</v>
      </c>
      <c r="B177" s="150" t="s">
        <v>898</v>
      </c>
      <c r="C177" s="150" t="s">
        <v>2602</v>
      </c>
    </row>
    <row r="178" spans="1:3" x14ac:dyDescent="0.25">
      <c r="A178" s="150" t="s">
        <v>2829</v>
      </c>
      <c r="B178" s="150" t="s">
        <v>898</v>
      </c>
      <c r="C178" s="150" t="s">
        <v>3390</v>
      </c>
    </row>
    <row r="179" spans="1:3" ht="30" x14ac:dyDescent="0.25">
      <c r="A179" s="150" t="s">
        <v>2829</v>
      </c>
      <c r="B179" s="150" t="s">
        <v>898</v>
      </c>
      <c r="C179" s="150" t="s">
        <v>3389</v>
      </c>
    </row>
    <row r="180" spans="1:3" x14ac:dyDescent="0.25">
      <c r="A180" s="150" t="s">
        <v>2829</v>
      </c>
      <c r="B180" s="150" t="s">
        <v>898</v>
      </c>
      <c r="C180" s="150" t="s">
        <v>2622</v>
      </c>
    </row>
    <row r="181" spans="1:3" x14ac:dyDescent="0.25">
      <c r="A181" s="150" t="s">
        <v>2829</v>
      </c>
      <c r="B181" s="150" t="s">
        <v>898</v>
      </c>
      <c r="C181" s="150" t="s">
        <v>2619</v>
      </c>
    </row>
    <row r="182" spans="1:3" x14ac:dyDescent="0.25">
      <c r="A182" s="150" t="s">
        <v>2829</v>
      </c>
      <c r="B182" s="150" t="s">
        <v>898</v>
      </c>
      <c r="C182" s="150" t="s">
        <v>2629</v>
      </c>
    </row>
    <row r="183" spans="1:3" x14ac:dyDescent="0.25">
      <c r="A183" s="150" t="s">
        <v>2829</v>
      </c>
      <c r="B183" s="150" t="s">
        <v>898</v>
      </c>
      <c r="C183" s="150" t="s">
        <v>2613</v>
      </c>
    </row>
    <row r="184" spans="1:3" x14ac:dyDescent="0.25">
      <c r="A184" s="150" t="s">
        <v>2829</v>
      </c>
      <c r="B184" s="150" t="s">
        <v>898</v>
      </c>
      <c r="C184" s="22" t="s">
        <v>2610</v>
      </c>
    </row>
    <row r="185" spans="1:3" x14ac:dyDescent="0.25">
      <c r="A185" s="150" t="s">
        <v>2829</v>
      </c>
      <c r="B185" s="150" t="s">
        <v>898</v>
      </c>
      <c r="C185" s="150" t="s">
        <v>2599</v>
      </c>
    </row>
    <row r="186" spans="1:3" x14ac:dyDescent="0.25">
      <c r="A186" s="150" t="s">
        <v>2829</v>
      </c>
      <c r="B186" s="150" t="s">
        <v>898</v>
      </c>
      <c r="C186" s="150" t="s">
        <v>2972</v>
      </c>
    </row>
    <row r="187" spans="1:3" x14ac:dyDescent="0.25">
      <c r="A187" s="150" t="s">
        <v>2829</v>
      </c>
      <c r="B187" s="150" t="s">
        <v>898</v>
      </c>
      <c r="C187" s="150" t="s">
        <v>2606</v>
      </c>
    </row>
    <row r="188" spans="1:3" ht="30" x14ac:dyDescent="0.25">
      <c r="A188" s="150" t="s">
        <v>2829</v>
      </c>
      <c r="B188" s="150" t="s">
        <v>898</v>
      </c>
      <c r="C188" s="150" t="s">
        <v>2615</v>
      </c>
    </row>
    <row r="189" spans="1:3" ht="30" x14ac:dyDescent="0.25">
      <c r="A189" s="150" t="s">
        <v>2829</v>
      </c>
      <c r="B189" s="150" t="s">
        <v>898</v>
      </c>
      <c r="C189" s="150" t="s">
        <v>2608</v>
      </c>
    </row>
    <row r="190" spans="1:3" ht="30" x14ac:dyDescent="0.25">
      <c r="A190" s="150" t="s">
        <v>2829</v>
      </c>
      <c r="B190" s="150" t="s">
        <v>898</v>
      </c>
      <c r="C190" s="150" t="s">
        <v>2598</v>
      </c>
    </row>
    <row r="191" spans="1:3" ht="30" x14ac:dyDescent="0.25">
      <c r="A191" s="150" t="s">
        <v>2829</v>
      </c>
      <c r="B191" s="150" t="s">
        <v>898</v>
      </c>
      <c r="C191" s="150" t="s">
        <v>2973</v>
      </c>
    </row>
    <row r="192" spans="1:3" ht="30" x14ac:dyDescent="0.25">
      <c r="A192" s="150" t="s">
        <v>2829</v>
      </c>
      <c r="B192" s="150" t="s">
        <v>898</v>
      </c>
      <c r="C192" s="150" t="s">
        <v>3467</v>
      </c>
    </row>
    <row r="193" spans="1:3" x14ac:dyDescent="0.25">
      <c r="A193" s="150" t="s">
        <v>2829</v>
      </c>
      <c r="B193" s="150" t="s">
        <v>898</v>
      </c>
      <c r="C193" s="150" t="s">
        <v>2614</v>
      </c>
    </row>
    <row r="194" spans="1:3" ht="30" x14ac:dyDescent="0.25">
      <c r="A194" s="150" t="s">
        <v>2829</v>
      </c>
      <c r="B194" s="150" t="s">
        <v>898</v>
      </c>
      <c r="C194" s="150" t="s">
        <v>2625</v>
      </c>
    </row>
    <row r="195" spans="1:3" ht="45" x14ac:dyDescent="0.25">
      <c r="A195" s="150" t="s">
        <v>2829</v>
      </c>
      <c r="B195" s="150" t="s">
        <v>898</v>
      </c>
      <c r="C195" s="150" t="s">
        <v>2641</v>
      </c>
    </row>
    <row r="196" spans="1:3" x14ac:dyDescent="0.25">
      <c r="A196" s="150" t="s">
        <v>2829</v>
      </c>
      <c r="B196" s="150" t="s">
        <v>898</v>
      </c>
      <c r="C196" s="150" t="s">
        <v>2623</v>
      </c>
    </row>
    <row r="197" spans="1:3" x14ac:dyDescent="0.25">
      <c r="A197" s="150" t="s">
        <v>2829</v>
      </c>
      <c r="B197" s="150" t="s">
        <v>898</v>
      </c>
      <c r="C197" s="150" t="s">
        <v>2658</v>
      </c>
    </row>
    <row r="198" spans="1:3" x14ac:dyDescent="0.25">
      <c r="A198" s="150" t="s">
        <v>2829</v>
      </c>
      <c r="B198" s="150" t="s">
        <v>898</v>
      </c>
      <c r="C198" s="150" t="s">
        <v>1295</v>
      </c>
    </row>
    <row r="199" spans="1:3" x14ac:dyDescent="0.25">
      <c r="A199" s="150" t="s">
        <v>2829</v>
      </c>
      <c r="B199" s="150" t="s">
        <v>898</v>
      </c>
      <c r="C199" s="150" t="s">
        <v>2865</v>
      </c>
    </row>
    <row r="200" spans="1:3" x14ac:dyDescent="0.25">
      <c r="A200" s="150" t="s">
        <v>2829</v>
      </c>
      <c r="B200" s="150" t="s">
        <v>898</v>
      </c>
      <c r="C200" s="150" t="s">
        <v>2669</v>
      </c>
    </row>
    <row r="201" spans="1:3" ht="30" x14ac:dyDescent="0.25">
      <c r="A201" s="150" t="s">
        <v>2829</v>
      </c>
      <c r="B201" s="150" t="s">
        <v>898</v>
      </c>
      <c r="C201" s="150" t="s">
        <v>2645</v>
      </c>
    </row>
    <row r="202" spans="1:3" ht="30" x14ac:dyDescent="0.25">
      <c r="A202" s="150" t="s">
        <v>2829</v>
      </c>
      <c r="B202" s="150" t="s">
        <v>898</v>
      </c>
      <c r="C202" s="150" t="s">
        <v>2657</v>
      </c>
    </row>
    <row r="203" spans="1:3" hidden="1" x14ac:dyDescent="0.25">
      <c r="A203" s="150" t="s">
        <v>2825</v>
      </c>
      <c r="B203" s="150" t="s">
        <v>898</v>
      </c>
      <c r="C203" s="150"/>
    </row>
    <row r="204" spans="1:3" hidden="1" x14ac:dyDescent="0.25">
      <c r="A204" s="150" t="s">
        <v>2825</v>
      </c>
      <c r="B204" s="150" t="s">
        <v>898</v>
      </c>
      <c r="C204" s="150"/>
    </row>
    <row r="205" spans="1:3" hidden="1" x14ac:dyDescent="0.25">
      <c r="A205" s="150" t="s">
        <v>2825</v>
      </c>
      <c r="B205" s="150" t="s">
        <v>898</v>
      </c>
      <c r="C205" s="150"/>
    </row>
    <row r="206" spans="1:3" hidden="1" x14ac:dyDescent="0.25">
      <c r="A206" s="150" t="s">
        <v>2825</v>
      </c>
      <c r="B206" s="150" t="s">
        <v>898</v>
      </c>
      <c r="C206" s="150"/>
    </row>
    <row r="207" spans="1:3" hidden="1" x14ac:dyDescent="0.25">
      <c r="A207" s="150" t="s">
        <v>2825</v>
      </c>
      <c r="B207" s="150" t="s">
        <v>898</v>
      </c>
      <c r="C207" s="150"/>
    </row>
    <row r="208" spans="1:3" hidden="1" x14ac:dyDescent="0.25">
      <c r="A208" s="150" t="s">
        <v>2825</v>
      </c>
      <c r="B208" s="150" t="s">
        <v>898</v>
      </c>
      <c r="C208" s="150"/>
    </row>
    <row r="209" spans="1:3" hidden="1" x14ac:dyDescent="0.25">
      <c r="A209" s="150" t="s">
        <v>2825</v>
      </c>
      <c r="B209" s="150" t="s">
        <v>898</v>
      </c>
      <c r="C209" s="150"/>
    </row>
    <row r="210" spans="1:3" hidden="1" x14ac:dyDescent="0.25">
      <c r="A210" s="150" t="s">
        <v>2825</v>
      </c>
      <c r="B210" s="150" t="s">
        <v>898</v>
      </c>
      <c r="C210" s="150"/>
    </row>
    <row r="211" spans="1:3" hidden="1" x14ac:dyDescent="0.25">
      <c r="A211" s="150" t="s">
        <v>2823</v>
      </c>
      <c r="B211" s="150" t="s">
        <v>898</v>
      </c>
      <c r="C211" s="150"/>
    </row>
    <row r="212" spans="1:3" hidden="1" x14ac:dyDescent="0.25">
      <c r="A212" s="150" t="s">
        <v>2823</v>
      </c>
      <c r="B212" s="150" t="s">
        <v>898</v>
      </c>
      <c r="C212" s="150"/>
    </row>
    <row r="213" spans="1:3" hidden="1" x14ac:dyDescent="0.25">
      <c r="A213" s="150" t="s">
        <v>2823</v>
      </c>
      <c r="B213" s="150" t="s">
        <v>898</v>
      </c>
      <c r="C213" s="150"/>
    </row>
    <row r="214" spans="1:3" hidden="1" x14ac:dyDescent="0.25">
      <c r="A214" s="150" t="s">
        <v>2823</v>
      </c>
      <c r="B214" s="150" t="s">
        <v>898</v>
      </c>
      <c r="C214" s="150"/>
    </row>
    <row r="215" spans="1:3" hidden="1" x14ac:dyDescent="0.25">
      <c r="A215" s="150" t="s">
        <v>2823</v>
      </c>
      <c r="B215" s="150" t="s">
        <v>898</v>
      </c>
      <c r="C215" s="150"/>
    </row>
    <row r="216" spans="1:3" hidden="1" x14ac:dyDescent="0.25">
      <c r="A216" s="150" t="s">
        <v>2823</v>
      </c>
      <c r="B216" s="150" t="s">
        <v>898</v>
      </c>
      <c r="C216" s="150"/>
    </row>
    <row r="217" spans="1:3" hidden="1" x14ac:dyDescent="0.25">
      <c r="A217" s="150" t="s">
        <v>2823</v>
      </c>
      <c r="B217" s="150" t="s">
        <v>898</v>
      </c>
      <c r="C217" s="150"/>
    </row>
    <row r="218" spans="1:3" hidden="1" x14ac:dyDescent="0.25">
      <c r="A218" s="150" t="s">
        <v>2823</v>
      </c>
      <c r="B218" s="150" t="s">
        <v>898</v>
      </c>
      <c r="C218" s="150"/>
    </row>
    <row r="219" spans="1:3" hidden="1" x14ac:dyDescent="0.25">
      <c r="A219" s="150" t="s">
        <v>2823</v>
      </c>
      <c r="B219" s="150" t="s">
        <v>898</v>
      </c>
      <c r="C219" s="150"/>
    </row>
    <row r="220" spans="1:3" hidden="1" x14ac:dyDescent="0.25">
      <c r="A220" s="150" t="s">
        <v>2823</v>
      </c>
      <c r="B220" s="150" t="s">
        <v>898</v>
      </c>
      <c r="C220" s="150"/>
    </row>
    <row r="221" spans="1:3" hidden="1" x14ac:dyDescent="0.25">
      <c r="A221" s="150" t="s">
        <v>2828</v>
      </c>
      <c r="B221" s="150" t="s">
        <v>898</v>
      </c>
      <c r="C221" s="150"/>
    </row>
    <row r="222" spans="1:3" hidden="1" x14ac:dyDescent="0.25">
      <c r="A222" s="150" t="s">
        <v>2828</v>
      </c>
      <c r="B222" s="150" t="s">
        <v>898</v>
      </c>
      <c r="C222" s="150"/>
    </row>
    <row r="223" spans="1:3" hidden="1" x14ac:dyDescent="0.25">
      <c r="A223" s="150" t="s">
        <v>2828</v>
      </c>
      <c r="B223" s="150" t="s">
        <v>898</v>
      </c>
      <c r="C223" s="150"/>
    </row>
    <row r="224" spans="1:3" hidden="1" x14ac:dyDescent="0.25">
      <c r="A224" s="150" t="s">
        <v>2828</v>
      </c>
      <c r="B224" s="150" t="s">
        <v>898</v>
      </c>
      <c r="C224" s="150"/>
    </row>
    <row r="225" spans="1:3" hidden="1" x14ac:dyDescent="0.25">
      <c r="A225" s="150" t="s">
        <v>2828</v>
      </c>
      <c r="B225" s="150" t="s">
        <v>898</v>
      </c>
      <c r="C225" s="150"/>
    </row>
    <row r="226" spans="1:3" hidden="1" x14ac:dyDescent="0.25">
      <c r="A226" s="150" t="s">
        <v>2828</v>
      </c>
      <c r="B226" s="150" t="s">
        <v>898</v>
      </c>
      <c r="C226" s="150"/>
    </row>
    <row r="227" spans="1:3" hidden="1" x14ac:dyDescent="0.25">
      <c r="A227" s="150" t="s">
        <v>2828</v>
      </c>
      <c r="B227" s="150" t="s">
        <v>898</v>
      </c>
      <c r="C227" s="150"/>
    </row>
    <row r="228" spans="1:3" hidden="1" x14ac:dyDescent="0.25">
      <c r="A228" s="150" t="s">
        <v>2828</v>
      </c>
      <c r="B228" s="150" t="s">
        <v>898</v>
      </c>
      <c r="C228" s="150"/>
    </row>
    <row r="229" spans="1:3" hidden="1" x14ac:dyDescent="0.25">
      <c r="A229" s="150" t="s">
        <v>2828</v>
      </c>
      <c r="B229" s="150" t="s">
        <v>898</v>
      </c>
      <c r="C229" s="150"/>
    </row>
    <row r="230" spans="1:3" hidden="1" x14ac:dyDescent="0.25">
      <c r="A230" s="150" t="s">
        <v>2828</v>
      </c>
      <c r="B230" s="150" t="s">
        <v>898</v>
      </c>
      <c r="C230" s="150"/>
    </row>
    <row r="231" spans="1:3" hidden="1" x14ac:dyDescent="0.25">
      <c r="A231" s="150" t="s">
        <v>2828</v>
      </c>
      <c r="B231" s="150" t="s">
        <v>898</v>
      </c>
      <c r="C231" s="150"/>
    </row>
    <row r="232" spans="1:3" hidden="1" x14ac:dyDescent="0.25">
      <c r="A232" s="150" t="s">
        <v>2828</v>
      </c>
      <c r="B232" s="150" t="s">
        <v>898</v>
      </c>
      <c r="C232" s="150"/>
    </row>
    <row r="233" spans="1:3" hidden="1" x14ac:dyDescent="0.25">
      <c r="A233" s="150" t="s">
        <v>2828</v>
      </c>
      <c r="B233" s="150" t="s">
        <v>898</v>
      </c>
      <c r="C233" s="150"/>
    </row>
    <row r="234" spans="1:3" hidden="1" x14ac:dyDescent="0.25">
      <c r="A234" s="150" t="s">
        <v>2828</v>
      </c>
      <c r="B234" s="150" t="s">
        <v>898</v>
      </c>
      <c r="C234" s="150"/>
    </row>
    <row r="235" spans="1:3" ht="30" hidden="1" x14ac:dyDescent="0.25">
      <c r="A235" s="150" t="s">
        <v>2827</v>
      </c>
      <c r="B235" s="150" t="s">
        <v>898</v>
      </c>
      <c r="C235" s="150"/>
    </row>
    <row r="236" spans="1:3" ht="30" hidden="1" x14ac:dyDescent="0.25">
      <c r="A236" s="150" t="s">
        <v>2827</v>
      </c>
      <c r="B236" s="150" t="s">
        <v>898</v>
      </c>
      <c r="C236" s="150"/>
    </row>
    <row r="237" spans="1:3" ht="30" hidden="1" x14ac:dyDescent="0.25">
      <c r="A237" s="150" t="s">
        <v>2827</v>
      </c>
      <c r="B237" s="150" t="s">
        <v>898</v>
      </c>
      <c r="C237" s="150"/>
    </row>
    <row r="238" spans="1:3" ht="30" hidden="1" x14ac:dyDescent="0.25">
      <c r="A238" s="150" t="s">
        <v>2827</v>
      </c>
      <c r="B238" s="150" t="s">
        <v>898</v>
      </c>
      <c r="C238" s="153"/>
    </row>
    <row r="239" spans="1:3" ht="30" hidden="1" x14ac:dyDescent="0.25">
      <c r="A239" s="150" t="s">
        <v>2827</v>
      </c>
      <c r="B239" s="150" t="s">
        <v>898</v>
      </c>
      <c r="C239" s="150"/>
    </row>
    <row r="240" spans="1:3" ht="30" hidden="1" x14ac:dyDescent="0.25">
      <c r="A240" s="150" t="s">
        <v>2827</v>
      </c>
      <c r="B240" s="150" t="s">
        <v>898</v>
      </c>
      <c r="C240" s="150"/>
    </row>
    <row r="241" spans="1:3" ht="30" hidden="1" x14ac:dyDescent="0.25">
      <c r="A241" s="150" t="s">
        <v>2827</v>
      </c>
      <c r="B241" s="150" t="s">
        <v>898</v>
      </c>
      <c r="C241" s="150"/>
    </row>
    <row r="242" spans="1:3" ht="30" hidden="1" x14ac:dyDescent="0.25">
      <c r="A242" s="150" t="s">
        <v>2827</v>
      </c>
      <c r="B242" s="150" t="s">
        <v>898</v>
      </c>
      <c r="C242" s="150"/>
    </row>
    <row r="243" spans="1:3" ht="30" hidden="1" x14ac:dyDescent="0.25">
      <c r="A243" s="150" t="s">
        <v>2827</v>
      </c>
      <c r="B243" s="150" t="s">
        <v>898</v>
      </c>
      <c r="C243" s="22"/>
    </row>
    <row r="244" spans="1:3" ht="30" hidden="1" x14ac:dyDescent="0.25">
      <c r="A244" s="150" t="s">
        <v>2827</v>
      </c>
      <c r="B244" s="150" t="s">
        <v>898</v>
      </c>
      <c r="C244" s="150"/>
    </row>
    <row r="245" spans="1:3" ht="30" hidden="1" x14ac:dyDescent="0.25">
      <c r="A245" s="150" t="s">
        <v>2827</v>
      </c>
      <c r="B245" s="150" t="s">
        <v>898</v>
      </c>
      <c r="C245" s="150"/>
    </row>
    <row r="246" spans="1:3" ht="30" hidden="1" x14ac:dyDescent="0.25">
      <c r="A246" s="150" t="s">
        <v>2827</v>
      </c>
      <c r="B246" s="150" t="s">
        <v>898</v>
      </c>
      <c r="C246" s="150"/>
    </row>
    <row r="247" spans="1:3" ht="30" hidden="1" x14ac:dyDescent="0.25">
      <c r="A247" s="150" t="s">
        <v>2827</v>
      </c>
      <c r="B247" s="150" t="s">
        <v>898</v>
      </c>
      <c r="C247" s="150"/>
    </row>
    <row r="248" spans="1:3" ht="30" hidden="1" x14ac:dyDescent="0.25">
      <c r="A248" s="150" t="s">
        <v>2827</v>
      </c>
      <c r="B248" s="150" t="s">
        <v>898</v>
      </c>
      <c r="C248" s="150"/>
    </row>
    <row r="249" spans="1:3" hidden="1" x14ac:dyDescent="0.25">
      <c r="A249" s="150" t="s">
        <v>2828</v>
      </c>
      <c r="B249" s="150" t="s">
        <v>898</v>
      </c>
      <c r="C249" s="153"/>
    </row>
    <row r="250" spans="1:3" hidden="1" x14ac:dyDescent="0.25">
      <c r="A250" s="150" t="s">
        <v>2828</v>
      </c>
      <c r="B250" s="150" t="s">
        <v>898</v>
      </c>
      <c r="C250" s="150"/>
    </row>
    <row r="251" spans="1:3" hidden="1" x14ac:dyDescent="0.25">
      <c r="A251" s="150" t="s">
        <v>2828</v>
      </c>
      <c r="B251" s="150" t="s">
        <v>898</v>
      </c>
      <c r="C251" s="150"/>
    </row>
    <row r="252" spans="1:3" hidden="1" x14ac:dyDescent="0.25">
      <c r="A252" s="150" t="s">
        <v>2828</v>
      </c>
      <c r="B252" s="150" t="s">
        <v>898</v>
      </c>
      <c r="C252" s="150"/>
    </row>
    <row r="253" spans="1:3" hidden="1" x14ac:dyDescent="0.25">
      <c r="A253" s="150" t="s">
        <v>2828</v>
      </c>
      <c r="B253" s="150" t="s">
        <v>898</v>
      </c>
      <c r="C253" s="150"/>
    </row>
    <row r="254" spans="1:3" hidden="1" x14ac:dyDescent="0.25">
      <c r="A254" s="150" t="s">
        <v>2828</v>
      </c>
      <c r="B254" s="150" t="s">
        <v>898</v>
      </c>
      <c r="C254" s="150"/>
    </row>
    <row r="255" spans="1:3" hidden="1" x14ac:dyDescent="0.25">
      <c r="A255" s="150" t="s">
        <v>2824</v>
      </c>
      <c r="B255" s="150" t="s">
        <v>898</v>
      </c>
      <c r="C255" s="150"/>
    </row>
    <row r="256" spans="1:3" hidden="1" x14ac:dyDescent="0.25">
      <c r="A256" s="150" t="s">
        <v>2824</v>
      </c>
      <c r="B256" s="150" t="s">
        <v>898</v>
      </c>
      <c r="C256" s="150"/>
    </row>
    <row r="257" spans="1:3" hidden="1" x14ac:dyDescent="0.25">
      <c r="A257" s="150" t="s">
        <v>2826</v>
      </c>
      <c r="B257" s="150" t="s">
        <v>898</v>
      </c>
      <c r="C257" s="150"/>
    </row>
    <row r="258" spans="1:3" hidden="1" x14ac:dyDescent="0.25">
      <c r="A258" s="150" t="s">
        <v>2826</v>
      </c>
      <c r="B258" s="150" t="s">
        <v>898</v>
      </c>
      <c r="C258" s="150"/>
    </row>
    <row r="259" spans="1:3" hidden="1" x14ac:dyDescent="0.25">
      <c r="A259" s="150" t="s">
        <v>2826</v>
      </c>
      <c r="B259" s="150" t="s">
        <v>898</v>
      </c>
      <c r="C259" s="150"/>
    </row>
    <row r="260" spans="1:3" hidden="1" x14ac:dyDescent="0.25">
      <c r="A260" s="150" t="s">
        <v>2826</v>
      </c>
      <c r="B260" s="150" t="s">
        <v>898</v>
      </c>
      <c r="C260" s="150"/>
    </row>
    <row r="261" spans="1:3" hidden="1" x14ac:dyDescent="0.25">
      <c r="A261" s="150" t="s">
        <v>2826</v>
      </c>
      <c r="B261" s="150" t="s">
        <v>898</v>
      </c>
      <c r="C261" s="153"/>
    </row>
    <row r="262" spans="1:3" hidden="1" x14ac:dyDescent="0.25">
      <c r="A262" s="150" t="s">
        <v>2826</v>
      </c>
      <c r="B262" s="150" t="s">
        <v>898</v>
      </c>
      <c r="C262" s="150"/>
    </row>
    <row r="263" spans="1:3" hidden="1" x14ac:dyDescent="0.25">
      <c r="A263" s="150" t="s">
        <v>2826</v>
      </c>
      <c r="B263" s="150" t="s">
        <v>898</v>
      </c>
      <c r="C263" s="150"/>
    </row>
    <row r="264" spans="1:3" hidden="1" x14ac:dyDescent="0.25">
      <c r="A264" s="150" t="s">
        <v>2826</v>
      </c>
      <c r="B264" s="150" t="s">
        <v>898</v>
      </c>
      <c r="C264" s="150"/>
    </row>
    <row r="265" spans="1:3" hidden="1" x14ac:dyDescent="0.25">
      <c r="A265" s="150" t="s">
        <v>2826</v>
      </c>
      <c r="B265" s="150" t="s">
        <v>898</v>
      </c>
      <c r="C265" s="150"/>
    </row>
    <row r="266" spans="1:3" hidden="1" x14ac:dyDescent="0.25">
      <c r="A266" s="150" t="s">
        <v>2826</v>
      </c>
      <c r="B266" s="150" t="s">
        <v>898</v>
      </c>
      <c r="C266" s="150"/>
    </row>
    <row r="267" spans="1:3" hidden="1" x14ac:dyDescent="0.25">
      <c r="A267" s="150" t="s">
        <v>2826</v>
      </c>
      <c r="B267" s="150" t="s">
        <v>898</v>
      </c>
      <c r="C267" s="150"/>
    </row>
    <row r="268" spans="1:3" hidden="1" x14ac:dyDescent="0.25">
      <c r="A268" s="150" t="s">
        <v>2826</v>
      </c>
      <c r="B268" s="150" t="s">
        <v>898</v>
      </c>
      <c r="C268" s="153"/>
    </row>
    <row r="269" spans="1:3" hidden="1" x14ac:dyDescent="0.25">
      <c r="A269" s="150" t="s">
        <v>2826</v>
      </c>
      <c r="B269" s="150" t="s">
        <v>898</v>
      </c>
      <c r="C269" s="150"/>
    </row>
    <row r="270" spans="1:3" hidden="1" x14ac:dyDescent="0.25">
      <c r="A270" s="150" t="s">
        <v>2825</v>
      </c>
      <c r="B270" s="150" t="s">
        <v>898</v>
      </c>
      <c r="C270" s="22"/>
    </row>
    <row r="271" spans="1:3" hidden="1" x14ac:dyDescent="0.25">
      <c r="A271" s="150" t="s">
        <v>2825</v>
      </c>
      <c r="B271" s="150" t="s">
        <v>898</v>
      </c>
      <c r="C271" s="150"/>
    </row>
    <row r="272" spans="1:3" hidden="1" x14ac:dyDescent="0.25">
      <c r="A272" s="150" t="s">
        <v>2825</v>
      </c>
      <c r="B272" s="150" t="s">
        <v>898</v>
      </c>
      <c r="C272" s="150"/>
    </row>
    <row r="273" spans="1:3" hidden="1" x14ac:dyDescent="0.25">
      <c r="A273" s="150" t="s">
        <v>2825</v>
      </c>
      <c r="B273" s="150" t="s">
        <v>898</v>
      </c>
      <c r="C273" s="150"/>
    </row>
    <row r="274" spans="1:3" hidden="1" x14ac:dyDescent="0.25">
      <c r="A274" s="150" t="s">
        <v>2826</v>
      </c>
      <c r="B274" s="150" t="s">
        <v>898</v>
      </c>
      <c r="C274" s="150"/>
    </row>
    <row r="275" spans="1:3" hidden="1" x14ac:dyDescent="0.25">
      <c r="A275" s="150" t="s">
        <v>2826</v>
      </c>
      <c r="B275" s="150" t="s">
        <v>898</v>
      </c>
      <c r="C275" s="150"/>
    </row>
    <row r="276" spans="1:3" hidden="1" x14ac:dyDescent="0.25">
      <c r="A276" s="150" t="s">
        <v>2826</v>
      </c>
      <c r="B276" s="150" t="s">
        <v>898</v>
      </c>
      <c r="C276" s="150"/>
    </row>
    <row r="277" spans="1:3" hidden="1" x14ac:dyDescent="0.25">
      <c r="A277" s="150" t="s">
        <v>2829</v>
      </c>
      <c r="B277" s="150" t="s">
        <v>898</v>
      </c>
      <c r="C277" s="150"/>
    </row>
    <row r="278" spans="1:3" hidden="1" x14ac:dyDescent="0.25">
      <c r="A278" s="150" t="s">
        <v>2829</v>
      </c>
      <c r="B278" s="150" t="s">
        <v>898</v>
      </c>
      <c r="C278" s="150"/>
    </row>
    <row r="279" spans="1:3" hidden="1" x14ac:dyDescent="0.25">
      <c r="A279" s="150" t="s">
        <v>2829</v>
      </c>
      <c r="B279" s="150" t="s">
        <v>898</v>
      </c>
      <c r="C279" s="150"/>
    </row>
    <row r="280" spans="1:3" hidden="1" x14ac:dyDescent="0.25">
      <c r="A280" s="150" t="s">
        <v>2829</v>
      </c>
      <c r="B280" s="150" t="s">
        <v>898</v>
      </c>
      <c r="C280" s="150"/>
    </row>
    <row r="281" spans="1:3" hidden="1" x14ac:dyDescent="0.25">
      <c r="A281" s="150" t="s">
        <v>2829</v>
      </c>
      <c r="B281" s="150" t="s">
        <v>898</v>
      </c>
      <c r="C281" s="150"/>
    </row>
    <row r="282" spans="1:3" hidden="1" x14ac:dyDescent="0.25">
      <c r="A282" s="150" t="s">
        <v>2829</v>
      </c>
      <c r="B282" s="150" t="s">
        <v>898</v>
      </c>
      <c r="C282" s="150"/>
    </row>
    <row r="283" spans="1:3" hidden="1" x14ac:dyDescent="0.25">
      <c r="A283" s="150" t="s">
        <v>2829</v>
      </c>
      <c r="B283" s="150" t="s">
        <v>898</v>
      </c>
      <c r="C283" s="150"/>
    </row>
    <row r="284" spans="1:3" hidden="1" x14ac:dyDescent="0.25">
      <c r="A284" s="150" t="s">
        <v>2829</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2824</v>
      </c>
      <c r="B308" s="150" t="s">
        <v>898</v>
      </c>
      <c r="C308" s="150"/>
    </row>
    <row r="309" spans="1:3" hidden="1" x14ac:dyDescent="0.25">
      <c r="A309" s="150" t="s">
        <v>2824</v>
      </c>
      <c r="B309" s="150" t="s">
        <v>898</v>
      </c>
      <c r="C309" s="150"/>
    </row>
    <row r="310" spans="1:3" hidden="1" x14ac:dyDescent="0.25">
      <c r="A310" s="150" t="s">
        <v>2824</v>
      </c>
      <c r="B310" s="150" t="s">
        <v>898</v>
      </c>
      <c r="C310" s="150"/>
    </row>
    <row r="311" spans="1:3" hidden="1" x14ac:dyDescent="0.25">
      <c r="A311" s="150" t="s">
        <v>2824</v>
      </c>
      <c r="B311" s="150" t="s">
        <v>898</v>
      </c>
      <c r="C311" s="150"/>
    </row>
    <row r="312" spans="1:3" hidden="1" x14ac:dyDescent="0.25">
      <c r="A312" s="150" t="s">
        <v>2824</v>
      </c>
      <c r="B312" s="150" t="s">
        <v>898</v>
      </c>
      <c r="C312" s="150"/>
    </row>
    <row r="313" spans="1:3" hidden="1" x14ac:dyDescent="0.25">
      <c r="A313" s="150" t="s">
        <v>2824</v>
      </c>
      <c r="B313" s="150" t="s">
        <v>898</v>
      </c>
      <c r="C313" s="150"/>
    </row>
    <row r="314" spans="1:3" hidden="1" x14ac:dyDescent="0.25">
      <c r="A314" s="150" t="s">
        <v>2824</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t="30" hidden="1" x14ac:dyDescent="0.25">
      <c r="A327" s="150" t="s">
        <v>2827</v>
      </c>
      <c r="B327" s="150" t="s">
        <v>898</v>
      </c>
      <c r="C327" s="150"/>
    </row>
    <row r="328" spans="1:3" ht="30" hidden="1" x14ac:dyDescent="0.25">
      <c r="A328" s="150" t="s">
        <v>2827</v>
      </c>
      <c r="B328" s="150" t="s">
        <v>898</v>
      </c>
      <c r="C328" s="150"/>
    </row>
    <row r="329" spans="1:3" ht="30" hidden="1" x14ac:dyDescent="0.25">
      <c r="A329" s="150" t="s">
        <v>2827</v>
      </c>
      <c r="B329" s="150" t="s">
        <v>898</v>
      </c>
      <c r="C329" s="150"/>
    </row>
    <row r="330" spans="1:3" ht="30" hidden="1" x14ac:dyDescent="0.25">
      <c r="A330" s="150" t="s">
        <v>2827</v>
      </c>
      <c r="B330" s="150" t="s">
        <v>898</v>
      </c>
      <c r="C330" s="150"/>
    </row>
    <row r="331" spans="1:3" ht="30" hidden="1" x14ac:dyDescent="0.25">
      <c r="A331" s="150" t="s">
        <v>2827</v>
      </c>
      <c r="B331" s="150" t="s">
        <v>898</v>
      </c>
      <c r="C331" s="150"/>
    </row>
    <row r="332" spans="1:3" ht="30" hidden="1" x14ac:dyDescent="0.25">
      <c r="A332" s="150" t="s">
        <v>2827</v>
      </c>
      <c r="B332" s="150" t="s">
        <v>898</v>
      </c>
      <c r="C332" s="150"/>
    </row>
    <row r="333" spans="1:3" hidden="1" x14ac:dyDescent="0.25">
      <c r="A333" s="150" t="s">
        <v>2825</v>
      </c>
      <c r="B333" s="150" t="s">
        <v>898</v>
      </c>
      <c r="C333" s="150"/>
    </row>
    <row r="334" spans="1:3" hidden="1" x14ac:dyDescent="0.25">
      <c r="A334" s="150" t="s">
        <v>2825</v>
      </c>
      <c r="B334" s="150" t="s">
        <v>898</v>
      </c>
      <c r="C334" s="150"/>
    </row>
    <row r="335" spans="1:3" hidden="1" x14ac:dyDescent="0.25">
      <c r="A335" s="150" t="s">
        <v>2825</v>
      </c>
      <c r="B335" s="150" t="s">
        <v>898</v>
      </c>
      <c r="C335" s="150"/>
    </row>
    <row r="336" spans="1:3" hidden="1" x14ac:dyDescent="0.25">
      <c r="A336" s="150" t="s">
        <v>2825</v>
      </c>
      <c r="B336" s="150" t="s">
        <v>898</v>
      </c>
      <c r="C336" s="150"/>
    </row>
    <row r="337" spans="1:3" hidden="1" x14ac:dyDescent="0.25">
      <c r="A337" s="150" t="s">
        <v>2825</v>
      </c>
      <c r="B337" s="150" t="s">
        <v>898</v>
      </c>
      <c r="C337" s="150"/>
    </row>
    <row r="338" spans="1:3" hidden="1" x14ac:dyDescent="0.25">
      <c r="A338" s="150" t="s">
        <v>2825</v>
      </c>
      <c r="B338" s="150" t="s">
        <v>898</v>
      </c>
      <c r="C338" s="150"/>
    </row>
    <row r="339" spans="1:3" ht="30" hidden="1" x14ac:dyDescent="0.25">
      <c r="A339" s="150" t="s">
        <v>2827</v>
      </c>
      <c r="B339" s="150" t="s">
        <v>898</v>
      </c>
      <c r="C339" s="150"/>
    </row>
    <row r="340" spans="1:3" ht="30" hidden="1" x14ac:dyDescent="0.25">
      <c r="A340" s="150" t="s">
        <v>2827</v>
      </c>
      <c r="B340" s="150" t="s">
        <v>898</v>
      </c>
      <c r="C340" s="150"/>
    </row>
    <row r="341" spans="1:3" ht="30" hidden="1" x14ac:dyDescent="0.25">
      <c r="A341" s="150" t="s">
        <v>2827</v>
      </c>
      <c r="B341" s="150" t="s">
        <v>898</v>
      </c>
      <c r="C341" s="150"/>
    </row>
    <row r="342" spans="1:3" ht="30" hidden="1" x14ac:dyDescent="0.25">
      <c r="A342" s="150" t="s">
        <v>2827</v>
      </c>
      <c r="B342" s="150" t="s">
        <v>898</v>
      </c>
      <c r="C342" s="150"/>
    </row>
    <row r="343" spans="1:3" ht="30" hidden="1" x14ac:dyDescent="0.25">
      <c r="A343" s="150" t="s">
        <v>2827</v>
      </c>
      <c r="B343" s="150" t="s">
        <v>898</v>
      </c>
      <c r="C343" s="150"/>
    </row>
    <row r="344" spans="1:3" ht="30" hidden="1" x14ac:dyDescent="0.25">
      <c r="A344" s="150" t="s">
        <v>2827</v>
      </c>
      <c r="B344" s="150" t="s">
        <v>898</v>
      </c>
      <c r="C344" s="150"/>
    </row>
    <row r="345" spans="1:3" ht="30" hidden="1" x14ac:dyDescent="0.25">
      <c r="A345" s="150" t="s">
        <v>2827</v>
      </c>
      <c r="B345" s="150" t="s">
        <v>898</v>
      </c>
      <c r="C345" s="150"/>
    </row>
    <row r="346" spans="1:3" ht="30" hidden="1" x14ac:dyDescent="0.25">
      <c r="A346" s="150" t="s">
        <v>2827</v>
      </c>
      <c r="B346" s="150" t="s">
        <v>898</v>
      </c>
      <c r="C346" s="150"/>
    </row>
    <row r="347" spans="1:3" ht="30" hidden="1" x14ac:dyDescent="0.25">
      <c r="A347" s="150" t="s">
        <v>2827</v>
      </c>
      <c r="B347" s="150" t="s">
        <v>898</v>
      </c>
      <c r="C347" s="150"/>
    </row>
    <row r="348" spans="1:3" hidden="1" x14ac:dyDescent="0.25">
      <c r="A348" s="150" t="s">
        <v>2829</v>
      </c>
      <c r="B348" s="150" t="s">
        <v>898</v>
      </c>
      <c r="C348" s="150"/>
    </row>
    <row r="349" spans="1:3" ht="30" x14ac:dyDescent="0.25">
      <c r="A349" s="150" t="s">
        <v>2824</v>
      </c>
      <c r="B349" s="150" t="s">
        <v>42</v>
      </c>
      <c r="C349" s="150" t="s">
        <v>2992</v>
      </c>
    </row>
    <row r="350" spans="1:3" x14ac:dyDescent="0.25">
      <c r="A350" s="150" t="s">
        <v>2824</v>
      </c>
      <c r="B350" s="150" t="s">
        <v>42</v>
      </c>
      <c r="C350" s="150" t="s">
        <v>2628</v>
      </c>
    </row>
    <row r="351" spans="1:3" hidden="1" x14ac:dyDescent="0.25">
      <c r="A351" s="150" t="s">
        <v>2828</v>
      </c>
      <c r="B351" s="150" t="s">
        <v>42</v>
      </c>
      <c r="C351" s="150"/>
    </row>
    <row r="352" spans="1:3" ht="30" hidden="1" x14ac:dyDescent="0.25">
      <c r="A352" s="150" t="s">
        <v>2827</v>
      </c>
      <c r="B352" s="150" t="s">
        <v>42</v>
      </c>
      <c r="C352" s="150"/>
    </row>
    <row r="353" spans="1:3" ht="30" hidden="1" x14ac:dyDescent="0.25">
      <c r="A353" s="150" t="s">
        <v>2827</v>
      </c>
      <c r="B353" s="150" t="s">
        <v>42</v>
      </c>
      <c r="C353" s="150"/>
    </row>
    <row r="354" spans="1:3" hidden="1" x14ac:dyDescent="0.25">
      <c r="A354" s="150" t="s">
        <v>2828</v>
      </c>
      <c r="B354" s="150" t="s">
        <v>42</v>
      </c>
      <c r="C354" s="150"/>
    </row>
    <row r="355" spans="1:3" hidden="1" x14ac:dyDescent="0.25">
      <c r="A355" s="150" t="s">
        <v>2826</v>
      </c>
      <c r="B355" s="150" t="s">
        <v>42</v>
      </c>
      <c r="C355" s="150"/>
    </row>
    <row r="356" spans="1:3" hidden="1" x14ac:dyDescent="0.25">
      <c r="A356" s="150" t="s">
        <v>2825</v>
      </c>
      <c r="B356" s="150" t="s">
        <v>42</v>
      </c>
      <c r="C356" s="150"/>
    </row>
    <row r="357" spans="1:3" hidden="1" x14ac:dyDescent="0.25">
      <c r="A357" s="150" t="s">
        <v>2829</v>
      </c>
      <c r="B357" s="150" t="s">
        <v>42</v>
      </c>
      <c r="C357" s="150"/>
    </row>
    <row r="358" spans="1:3" hidden="1" x14ac:dyDescent="0.25">
      <c r="A358" s="150" t="s">
        <v>2824</v>
      </c>
      <c r="B358" s="150" t="s">
        <v>42</v>
      </c>
      <c r="C358" s="150"/>
    </row>
    <row r="359" spans="1:3" hidden="1" x14ac:dyDescent="0.25">
      <c r="A359" s="150" t="s">
        <v>2824</v>
      </c>
      <c r="B359" s="150" t="s">
        <v>42</v>
      </c>
      <c r="C359" s="150"/>
    </row>
    <row r="360" spans="1:3" ht="30" hidden="1" x14ac:dyDescent="0.25">
      <c r="A360" s="150" t="s">
        <v>2827</v>
      </c>
      <c r="B360" s="150" t="s">
        <v>42</v>
      </c>
      <c r="C360" s="150"/>
    </row>
  </sheetData>
  <sortState ref="A11:C16">
    <sortCondition ref="A11:A16"/>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60"/>
  <sheetViews>
    <sheetView workbookViewId="0">
      <selection activeCell="C362" sqref="C362"/>
    </sheetView>
  </sheetViews>
  <sheetFormatPr defaultRowHeight="15" x14ac:dyDescent="0.25"/>
  <cols>
    <col min="1" max="1" width="12" customWidth="1"/>
    <col min="2" max="2" width="19.140625" customWidth="1"/>
    <col min="3" max="3" width="103.85546875" customWidth="1"/>
  </cols>
  <sheetData>
    <row r="1" spans="1:3" x14ac:dyDescent="0.25">
      <c r="A1" s="170" t="s">
        <v>2803</v>
      </c>
      <c r="B1" s="38" t="s">
        <v>2804</v>
      </c>
      <c r="C1" s="38" t="s">
        <v>2805</v>
      </c>
    </row>
    <row r="2" spans="1:3" s="151" customFormat="1" ht="15.75" thickBot="1" x14ac:dyDescent="0.3">
      <c r="A2" s="154"/>
      <c r="B2" s="154"/>
      <c r="C2" s="154"/>
    </row>
    <row r="3" spans="1:3" s="151" customFormat="1" ht="15.75" thickBot="1" x14ac:dyDescent="0.3">
      <c r="A3" s="154"/>
      <c r="B3" s="156" t="s">
        <v>908</v>
      </c>
      <c r="C3" s="157" t="s">
        <v>1384</v>
      </c>
    </row>
    <row r="4" spans="1:3" s="151" customFormat="1" x14ac:dyDescent="0.25">
      <c r="B4" s="158" t="s">
        <v>897</v>
      </c>
      <c r="C4" s="159" t="str">
        <f>(TEXT(COUNTIF(B$11:B$360,B4),0))&amp;" ("&amp;TEXT(COUNTIFS($B$11:$B$360,B4,$C$11:$C$360,""),0)&amp;" with no comments)"</f>
        <v>41 (31 with no comments)</v>
      </c>
    </row>
    <row r="5" spans="1:3" s="151" customFormat="1" x14ac:dyDescent="0.25">
      <c r="B5" s="160" t="s">
        <v>899</v>
      </c>
      <c r="C5" s="159" t="str">
        <f>(TEXT(COUNTIF(B$11:B$360,B5),0))&amp;" ("&amp;TEXT(COUNTIFS($B$11:$B$360,B5,$C$11:$C$360,""),0)&amp;" with no comments)"</f>
        <v>46 (1 with no comments)</v>
      </c>
    </row>
    <row r="6" spans="1:3" s="151" customFormat="1" x14ac:dyDescent="0.25">
      <c r="B6" s="160" t="s">
        <v>898</v>
      </c>
      <c r="C6" s="159" t="str">
        <f>(TEXT(COUNTIF(B$11:B$360,B6),0))&amp;" ("&amp;TEXT(COUNTIFS($B$11:$B$360,B6,$C$11:$C$360,""),0)&amp;" with no comments)"</f>
        <v>251 (121 with no comments)</v>
      </c>
    </row>
    <row r="7" spans="1:3" s="151" customFormat="1" ht="15.75" thickBot="1" x14ac:dyDescent="0.3">
      <c r="B7" s="161" t="s">
        <v>42</v>
      </c>
      <c r="C7" s="159" t="str">
        <f>(TEXT(COUNTIF(B$11:B$360,B7),0))&amp;" ("&amp;TEXT(COUNTIFS($B$11:$B$360,B7,$C$11:$C$360,""),0)&amp;" with no comments)"</f>
        <v>12 (10 with no comments)</v>
      </c>
    </row>
    <row r="8" spans="1:3" s="151" customFormat="1" ht="15.75" thickBot="1" x14ac:dyDescent="0.3">
      <c r="B8" s="156" t="s">
        <v>907</v>
      </c>
      <c r="C8" s="162">
        <f>COUNTIF(B$11:B$360,B4)+COUNTIF(B$11:B$360,B5)+COUNTIF(B$11:B$360,B6)+COUNTIF(B$11:B$360,B7)</f>
        <v>350</v>
      </c>
    </row>
    <row r="9" spans="1:3" s="151" customFormat="1" x14ac:dyDescent="0.25">
      <c r="A9" s="206" t="str">
        <f>"Table "&amp;A1</f>
        <v>Table NDP-S021</v>
      </c>
      <c r="B9" s="205"/>
      <c r="C9" s="155"/>
    </row>
    <row r="10" spans="1:3" x14ac:dyDescent="0.25">
      <c r="A10" s="147" t="s">
        <v>1</v>
      </c>
      <c r="B10" s="147" t="s">
        <v>2671</v>
      </c>
      <c r="C10" s="147" t="s">
        <v>2672</v>
      </c>
    </row>
    <row r="11" spans="1:3" x14ac:dyDescent="0.25">
      <c r="A11" s="150" t="s">
        <v>2825</v>
      </c>
      <c r="B11" s="150" t="s">
        <v>897</v>
      </c>
      <c r="C11" s="150" t="s">
        <v>2776</v>
      </c>
    </row>
    <row r="12" spans="1:3" x14ac:dyDescent="0.25">
      <c r="A12" s="150" t="s">
        <v>2825</v>
      </c>
      <c r="B12" s="150" t="s">
        <v>897</v>
      </c>
      <c r="C12" s="150" t="s">
        <v>2728</v>
      </c>
    </row>
    <row r="13" spans="1:3" x14ac:dyDescent="0.25">
      <c r="A13" s="150" t="s">
        <v>2825</v>
      </c>
      <c r="B13" s="150" t="s">
        <v>897</v>
      </c>
      <c r="C13" s="150" t="s">
        <v>2755</v>
      </c>
    </row>
    <row r="14" spans="1:3" x14ac:dyDescent="0.25">
      <c r="A14" s="150" t="s">
        <v>2823</v>
      </c>
      <c r="B14" s="150" t="s">
        <v>897</v>
      </c>
      <c r="C14" s="150" t="s">
        <v>2695</v>
      </c>
    </row>
    <row r="15" spans="1:3" ht="15" customHeight="1" x14ac:dyDescent="0.25">
      <c r="A15" s="150" t="s">
        <v>2823</v>
      </c>
      <c r="B15" s="150" t="s">
        <v>897</v>
      </c>
      <c r="C15" s="150" t="s">
        <v>2699</v>
      </c>
    </row>
    <row r="16" spans="1:3" ht="30" x14ac:dyDescent="0.25">
      <c r="A16" s="150" t="s">
        <v>2827</v>
      </c>
      <c r="B16" s="150" t="s">
        <v>897</v>
      </c>
      <c r="C16" s="150" t="s">
        <v>2732</v>
      </c>
    </row>
    <row r="17" spans="1:3" ht="30" x14ac:dyDescent="0.25">
      <c r="A17" s="150" t="s">
        <v>2827</v>
      </c>
      <c r="B17" s="150" t="s">
        <v>897</v>
      </c>
      <c r="C17" s="150" t="s">
        <v>2703</v>
      </c>
    </row>
    <row r="18" spans="1:3" x14ac:dyDescent="0.25">
      <c r="A18" s="150" t="s">
        <v>2826</v>
      </c>
      <c r="B18" s="150" t="s">
        <v>897</v>
      </c>
      <c r="C18" s="150" t="s">
        <v>2704</v>
      </c>
    </row>
    <row r="19" spans="1:3" ht="30" x14ac:dyDescent="0.25">
      <c r="A19" s="150" t="s">
        <v>2826</v>
      </c>
      <c r="B19" s="150" t="s">
        <v>897</v>
      </c>
      <c r="C19" s="150" t="s">
        <v>2778</v>
      </c>
    </row>
    <row r="20" spans="1:3" ht="30" x14ac:dyDescent="0.25">
      <c r="A20" s="150" t="s">
        <v>2826</v>
      </c>
      <c r="B20" s="150" t="s">
        <v>897</v>
      </c>
      <c r="C20" s="150" t="s">
        <v>2707</v>
      </c>
    </row>
    <row r="21" spans="1:3" hidden="1" x14ac:dyDescent="0.25">
      <c r="A21" s="150" t="s">
        <v>2825</v>
      </c>
      <c r="B21" s="150" t="s">
        <v>897</v>
      </c>
      <c r="C21" s="150"/>
    </row>
    <row r="22" spans="1:3" hidden="1" x14ac:dyDescent="0.25">
      <c r="A22" s="150" t="s">
        <v>2823</v>
      </c>
      <c r="B22" s="150" t="s">
        <v>897</v>
      </c>
      <c r="C22" s="150"/>
    </row>
    <row r="23" spans="1:3" ht="30" hidden="1" x14ac:dyDescent="0.25">
      <c r="A23" s="150" t="s">
        <v>2827</v>
      </c>
      <c r="B23" s="150" t="s">
        <v>897</v>
      </c>
      <c r="C23" s="150"/>
    </row>
    <row r="24" spans="1:3" ht="30" hidden="1" x14ac:dyDescent="0.25">
      <c r="A24" s="150" t="s">
        <v>2827</v>
      </c>
      <c r="B24" s="150" t="s">
        <v>897</v>
      </c>
      <c r="C24" s="150"/>
    </row>
    <row r="25" spans="1:3" ht="30" hidden="1" x14ac:dyDescent="0.25">
      <c r="A25" s="150" t="s">
        <v>2827</v>
      </c>
      <c r="B25" s="150" t="s">
        <v>897</v>
      </c>
      <c r="C25" s="150"/>
    </row>
    <row r="26" spans="1:3" ht="30" hidden="1" x14ac:dyDescent="0.25">
      <c r="A26" s="150" t="s">
        <v>2827</v>
      </c>
      <c r="B26" s="150" t="s">
        <v>897</v>
      </c>
      <c r="C26" s="150"/>
    </row>
    <row r="27" spans="1:3" ht="30" hidden="1" x14ac:dyDescent="0.25">
      <c r="A27" s="150" t="s">
        <v>2827</v>
      </c>
      <c r="B27" s="150" t="s">
        <v>897</v>
      </c>
      <c r="C27" s="150"/>
    </row>
    <row r="28" spans="1:3" ht="30" hidden="1" x14ac:dyDescent="0.25">
      <c r="A28" s="150" t="s">
        <v>2827</v>
      </c>
      <c r="B28" s="150" t="s">
        <v>897</v>
      </c>
      <c r="C28" s="150"/>
    </row>
    <row r="29" spans="1:3" ht="30" hidden="1" x14ac:dyDescent="0.25">
      <c r="A29" s="150" t="s">
        <v>2827</v>
      </c>
      <c r="B29" s="150" t="s">
        <v>897</v>
      </c>
      <c r="C29" s="150"/>
    </row>
    <row r="30" spans="1:3" ht="30" hidden="1" x14ac:dyDescent="0.25">
      <c r="A30" s="150" t="s">
        <v>2827</v>
      </c>
      <c r="B30" s="150" t="s">
        <v>897</v>
      </c>
      <c r="C30" s="150"/>
    </row>
    <row r="31" spans="1:3" hidden="1" x14ac:dyDescent="0.25">
      <c r="A31" s="150" t="s">
        <v>2828</v>
      </c>
      <c r="B31" s="150" t="s">
        <v>897</v>
      </c>
      <c r="C31" s="150"/>
    </row>
    <row r="32" spans="1:3" hidden="1" x14ac:dyDescent="0.25">
      <c r="A32" s="150" t="s">
        <v>2828</v>
      </c>
      <c r="B32" s="150" t="s">
        <v>897</v>
      </c>
      <c r="C32" s="150"/>
    </row>
    <row r="33" spans="1:3" hidden="1" x14ac:dyDescent="0.25">
      <c r="A33" s="150" t="s">
        <v>2826</v>
      </c>
      <c r="B33" s="150" t="s">
        <v>897</v>
      </c>
      <c r="C33" s="150"/>
    </row>
    <row r="34" spans="1:3" hidden="1" x14ac:dyDescent="0.25">
      <c r="A34" s="150" t="s">
        <v>2826</v>
      </c>
      <c r="B34" s="150" t="s">
        <v>897</v>
      </c>
      <c r="C34" s="150"/>
    </row>
    <row r="35" spans="1:3" hidden="1" x14ac:dyDescent="0.25">
      <c r="A35" s="150" t="s">
        <v>2826</v>
      </c>
      <c r="B35" s="150" t="s">
        <v>897</v>
      </c>
      <c r="C35" s="150"/>
    </row>
    <row r="36" spans="1:3" hidden="1" x14ac:dyDescent="0.25">
      <c r="A36" s="150" t="s">
        <v>2826</v>
      </c>
      <c r="B36" s="150" t="s">
        <v>897</v>
      </c>
      <c r="C36" s="150"/>
    </row>
    <row r="37" spans="1:3" hidden="1" x14ac:dyDescent="0.25">
      <c r="A37" s="150" t="s">
        <v>2826</v>
      </c>
      <c r="B37" s="150" t="s">
        <v>897</v>
      </c>
      <c r="C37" s="150"/>
    </row>
    <row r="38" spans="1:3" hidden="1" x14ac:dyDescent="0.25">
      <c r="A38" s="150" t="s">
        <v>2826</v>
      </c>
      <c r="B38" s="150" t="s">
        <v>897</v>
      </c>
      <c r="C38" s="150"/>
    </row>
    <row r="39" spans="1:3" hidden="1" x14ac:dyDescent="0.25">
      <c r="A39" s="150" t="s">
        <v>2825</v>
      </c>
      <c r="B39" s="150" t="s">
        <v>897</v>
      </c>
      <c r="C39" s="150"/>
    </row>
    <row r="40" spans="1:3" hidden="1" x14ac:dyDescent="0.25">
      <c r="A40" s="150" t="s">
        <v>2829</v>
      </c>
      <c r="B40" s="150" t="s">
        <v>897</v>
      </c>
      <c r="C40" s="150"/>
    </row>
    <row r="41" spans="1:3" hidden="1" x14ac:dyDescent="0.25">
      <c r="A41" s="150" t="s">
        <v>2829</v>
      </c>
      <c r="B41" s="150" t="s">
        <v>897</v>
      </c>
      <c r="C41" s="150"/>
    </row>
    <row r="42" spans="1:3" hidden="1" x14ac:dyDescent="0.25">
      <c r="A42" s="150" t="s">
        <v>2829</v>
      </c>
      <c r="B42" s="150" t="s">
        <v>897</v>
      </c>
      <c r="C42" s="150"/>
    </row>
    <row r="43" spans="1:3" hidden="1" x14ac:dyDescent="0.25">
      <c r="A43" s="150" t="s">
        <v>2829</v>
      </c>
      <c r="B43" s="150" t="s">
        <v>897</v>
      </c>
      <c r="C43" s="150"/>
    </row>
    <row r="44" spans="1:3" hidden="1" x14ac:dyDescent="0.25">
      <c r="A44" s="150" t="s">
        <v>2829</v>
      </c>
      <c r="B44" s="150" t="s">
        <v>897</v>
      </c>
      <c r="C44" s="150"/>
    </row>
    <row r="45" spans="1:3" hidden="1" x14ac:dyDescent="0.25">
      <c r="A45" s="150" t="s">
        <v>2829</v>
      </c>
      <c r="B45" s="150" t="s">
        <v>897</v>
      </c>
      <c r="C45" s="150"/>
    </row>
    <row r="46" spans="1:3" hidden="1" x14ac:dyDescent="0.25">
      <c r="A46" s="150" t="s">
        <v>2829</v>
      </c>
      <c r="B46" s="150" t="s">
        <v>897</v>
      </c>
      <c r="C46" s="150"/>
    </row>
    <row r="47" spans="1:3" hidden="1" x14ac:dyDescent="0.25">
      <c r="A47" s="150" t="s">
        <v>2829</v>
      </c>
      <c r="B47" s="150" t="s">
        <v>897</v>
      </c>
      <c r="C47" s="150"/>
    </row>
    <row r="48" spans="1:3" hidden="1" x14ac:dyDescent="0.25">
      <c r="A48" s="150" t="s">
        <v>2829</v>
      </c>
      <c r="B48" s="150" t="s">
        <v>897</v>
      </c>
      <c r="C48" s="150"/>
    </row>
    <row r="49" spans="1:3" hidden="1" x14ac:dyDescent="0.25">
      <c r="A49" s="150" t="s">
        <v>2829</v>
      </c>
      <c r="B49" s="150" t="s">
        <v>897</v>
      </c>
      <c r="C49" s="150"/>
    </row>
    <row r="50" spans="1:3" ht="30" hidden="1" x14ac:dyDescent="0.25">
      <c r="A50" s="150" t="s">
        <v>2827</v>
      </c>
      <c r="B50" s="150" t="s">
        <v>897</v>
      </c>
      <c r="C50" s="150"/>
    </row>
    <row r="51" spans="1:3" ht="30" hidden="1" x14ac:dyDescent="0.25">
      <c r="A51" s="150" t="s">
        <v>2827</v>
      </c>
      <c r="B51" s="150" t="s">
        <v>897</v>
      </c>
      <c r="C51" s="150"/>
    </row>
    <row r="52" spans="1:3" x14ac:dyDescent="0.25">
      <c r="A52" s="150" t="s">
        <v>2825</v>
      </c>
      <c r="B52" s="150" t="s">
        <v>899</v>
      </c>
      <c r="C52" s="150" t="s">
        <v>2710</v>
      </c>
    </row>
    <row r="53" spans="1:3" x14ac:dyDescent="0.25">
      <c r="A53" s="150" t="s">
        <v>2825</v>
      </c>
      <c r="B53" s="150" t="s">
        <v>899</v>
      </c>
      <c r="C53" s="150" t="s">
        <v>2772</v>
      </c>
    </row>
    <row r="54" spans="1:3" ht="30" x14ac:dyDescent="0.25">
      <c r="A54" s="150" t="s">
        <v>2825</v>
      </c>
      <c r="B54" s="150" t="s">
        <v>899</v>
      </c>
      <c r="C54" s="150" t="s">
        <v>3253</v>
      </c>
    </row>
    <row r="55" spans="1:3" x14ac:dyDescent="0.25">
      <c r="A55" s="150" t="s">
        <v>2825</v>
      </c>
      <c r="B55" s="150" t="s">
        <v>899</v>
      </c>
      <c r="C55" s="150" t="s">
        <v>2727</v>
      </c>
    </row>
    <row r="56" spans="1:3" x14ac:dyDescent="0.25">
      <c r="A56" s="150" t="s">
        <v>2825</v>
      </c>
      <c r="B56" s="150" t="s">
        <v>899</v>
      </c>
      <c r="C56" s="150" t="s">
        <v>2714</v>
      </c>
    </row>
    <row r="57" spans="1:3" x14ac:dyDescent="0.25">
      <c r="A57" s="150" t="s">
        <v>2825</v>
      </c>
      <c r="B57" s="150" t="s">
        <v>899</v>
      </c>
      <c r="C57" s="150" t="s">
        <v>2717</v>
      </c>
    </row>
    <row r="58" spans="1:3" x14ac:dyDescent="0.25">
      <c r="A58" s="150" t="s">
        <v>2825</v>
      </c>
      <c r="B58" s="150" t="s">
        <v>899</v>
      </c>
      <c r="C58" s="150" t="s">
        <v>2712</v>
      </c>
    </row>
    <row r="59" spans="1:3" x14ac:dyDescent="0.25">
      <c r="A59" s="150" t="s">
        <v>2825</v>
      </c>
      <c r="B59" s="150" t="s">
        <v>899</v>
      </c>
      <c r="C59" s="150" t="s">
        <v>2721</v>
      </c>
    </row>
    <row r="60" spans="1:3" ht="30" x14ac:dyDescent="0.25">
      <c r="A60" s="150" t="s">
        <v>2823</v>
      </c>
      <c r="B60" s="150" t="s">
        <v>899</v>
      </c>
      <c r="C60" s="150" t="s">
        <v>2709</v>
      </c>
    </row>
    <row r="61" spans="1:3" x14ac:dyDescent="0.25">
      <c r="A61" s="150" t="s">
        <v>2823</v>
      </c>
      <c r="B61" s="150" t="s">
        <v>899</v>
      </c>
      <c r="C61" s="150" t="s">
        <v>901</v>
      </c>
    </row>
    <row r="62" spans="1:3" x14ac:dyDescent="0.25">
      <c r="A62" s="150" t="s">
        <v>2823</v>
      </c>
      <c r="B62" s="150" t="s">
        <v>899</v>
      </c>
      <c r="C62" s="150" t="s">
        <v>2696</v>
      </c>
    </row>
    <row r="63" spans="1:3" ht="60" x14ac:dyDescent="0.25">
      <c r="A63" s="150" t="s">
        <v>2823</v>
      </c>
      <c r="B63" s="150" t="s">
        <v>899</v>
      </c>
      <c r="C63" s="150" t="s">
        <v>3223</v>
      </c>
    </row>
    <row r="64" spans="1:3" ht="75" x14ac:dyDescent="0.25">
      <c r="A64" s="150" t="s">
        <v>2828</v>
      </c>
      <c r="B64" s="150" t="s">
        <v>899</v>
      </c>
      <c r="C64" s="150" t="s">
        <v>3224</v>
      </c>
    </row>
    <row r="65" spans="1:3" ht="30" x14ac:dyDescent="0.25">
      <c r="A65" s="150" t="s">
        <v>2828</v>
      </c>
      <c r="B65" s="150" t="s">
        <v>899</v>
      </c>
      <c r="C65" s="173" t="s">
        <v>3225</v>
      </c>
    </row>
    <row r="66" spans="1:3" x14ac:dyDescent="0.25">
      <c r="A66" s="150" t="s">
        <v>2828</v>
      </c>
      <c r="B66" s="150" t="s">
        <v>899</v>
      </c>
      <c r="C66" s="22" t="s">
        <v>2737</v>
      </c>
    </row>
    <row r="67" spans="1:3" x14ac:dyDescent="0.25">
      <c r="A67" s="150" t="s">
        <v>2828</v>
      </c>
      <c r="B67" s="150" t="s">
        <v>899</v>
      </c>
      <c r="C67" s="150" t="s">
        <v>2740</v>
      </c>
    </row>
    <row r="68" spans="1:3" x14ac:dyDescent="0.25">
      <c r="A68" s="150" t="s">
        <v>2828</v>
      </c>
      <c r="B68" s="150" t="s">
        <v>899</v>
      </c>
      <c r="C68" s="150" t="s">
        <v>1551</v>
      </c>
    </row>
    <row r="69" spans="1:3" x14ac:dyDescent="0.25">
      <c r="A69" s="150" t="s">
        <v>2828</v>
      </c>
      <c r="B69" s="150" t="s">
        <v>899</v>
      </c>
      <c r="C69" s="150" t="s">
        <v>1479</v>
      </c>
    </row>
    <row r="70" spans="1:3" ht="30" x14ac:dyDescent="0.25">
      <c r="A70" s="150" t="s">
        <v>2828</v>
      </c>
      <c r="B70" s="150" t="s">
        <v>899</v>
      </c>
      <c r="C70" s="150" t="s">
        <v>2713</v>
      </c>
    </row>
    <row r="71" spans="1:3" ht="105" x14ac:dyDescent="0.25">
      <c r="A71" s="150" t="s">
        <v>2828</v>
      </c>
      <c r="B71" s="150" t="s">
        <v>899</v>
      </c>
      <c r="C71" s="150" t="s">
        <v>3254</v>
      </c>
    </row>
    <row r="72" spans="1:3" ht="30" x14ac:dyDescent="0.25">
      <c r="A72" s="150" t="s">
        <v>2827</v>
      </c>
      <c r="B72" s="150" t="s">
        <v>899</v>
      </c>
      <c r="C72" s="150" t="s">
        <v>2700</v>
      </c>
    </row>
    <row r="73" spans="1:3" ht="30" x14ac:dyDescent="0.25">
      <c r="A73" s="150" t="s">
        <v>2827</v>
      </c>
      <c r="B73" s="150" t="s">
        <v>899</v>
      </c>
      <c r="C73" s="150" t="s">
        <v>2676</v>
      </c>
    </row>
    <row r="74" spans="1:3" ht="30" x14ac:dyDescent="0.25">
      <c r="A74" s="150" t="s">
        <v>2827</v>
      </c>
      <c r="B74" s="150" t="s">
        <v>899</v>
      </c>
      <c r="C74" s="150" t="s">
        <v>2682</v>
      </c>
    </row>
    <row r="75" spans="1:3" ht="30" x14ac:dyDescent="0.25">
      <c r="A75" s="150" t="s">
        <v>2827</v>
      </c>
      <c r="B75" s="150" t="s">
        <v>899</v>
      </c>
      <c r="C75" s="150" t="s">
        <v>2974</v>
      </c>
    </row>
    <row r="76" spans="1:3" ht="30" x14ac:dyDescent="0.25">
      <c r="A76" s="150" t="s">
        <v>2827</v>
      </c>
      <c r="B76" s="150" t="s">
        <v>899</v>
      </c>
      <c r="C76" s="150" t="s">
        <v>2715</v>
      </c>
    </row>
    <row r="77" spans="1:3" ht="30" x14ac:dyDescent="0.25">
      <c r="A77" s="150" t="s">
        <v>2827</v>
      </c>
      <c r="B77" s="150" t="s">
        <v>899</v>
      </c>
      <c r="C77" s="150" t="s">
        <v>2690</v>
      </c>
    </row>
    <row r="78" spans="1:3" ht="45" x14ac:dyDescent="0.25">
      <c r="A78" s="150" t="s">
        <v>2824</v>
      </c>
      <c r="B78" s="150" t="s">
        <v>899</v>
      </c>
      <c r="C78" s="150" t="s">
        <v>2764</v>
      </c>
    </row>
    <row r="79" spans="1:3" ht="135" x14ac:dyDescent="0.25">
      <c r="A79" s="150" t="s">
        <v>2824</v>
      </c>
      <c r="B79" s="150" t="s">
        <v>899</v>
      </c>
      <c r="C79" s="150" t="s">
        <v>2768</v>
      </c>
    </row>
    <row r="80" spans="1:3" x14ac:dyDescent="0.25">
      <c r="A80" s="150" t="s">
        <v>2824</v>
      </c>
      <c r="B80" s="150" t="s">
        <v>899</v>
      </c>
      <c r="C80" s="22" t="s">
        <v>3393</v>
      </c>
    </row>
    <row r="81" spans="1:3" x14ac:dyDescent="0.25">
      <c r="A81" s="150" t="s">
        <v>2824</v>
      </c>
      <c r="B81" s="150" t="s">
        <v>899</v>
      </c>
      <c r="C81" s="150" t="s">
        <v>2688</v>
      </c>
    </row>
    <row r="82" spans="1:3" x14ac:dyDescent="0.25">
      <c r="A82" s="150" t="s">
        <v>2824</v>
      </c>
      <c r="B82" s="150" t="s">
        <v>899</v>
      </c>
      <c r="C82" s="150" t="s">
        <v>2975</v>
      </c>
    </row>
    <row r="83" spans="1:3" x14ac:dyDescent="0.25">
      <c r="A83" s="150" t="s">
        <v>2824</v>
      </c>
      <c r="B83" s="150" t="s">
        <v>899</v>
      </c>
      <c r="C83" s="150" t="s">
        <v>2678</v>
      </c>
    </row>
    <row r="84" spans="1:3" x14ac:dyDescent="0.25">
      <c r="A84" s="150" t="s">
        <v>2824</v>
      </c>
      <c r="B84" s="150" t="s">
        <v>899</v>
      </c>
      <c r="C84" s="150" t="s">
        <v>2773</v>
      </c>
    </row>
    <row r="85" spans="1:3" x14ac:dyDescent="0.25">
      <c r="A85" s="150" t="s">
        <v>2826</v>
      </c>
      <c r="B85" s="150" t="s">
        <v>899</v>
      </c>
      <c r="C85" s="150" t="s">
        <v>2801</v>
      </c>
    </row>
    <row r="86" spans="1:3" x14ac:dyDescent="0.25">
      <c r="A86" s="150" t="s">
        <v>2826</v>
      </c>
      <c r="B86" s="150" t="s">
        <v>899</v>
      </c>
      <c r="C86" s="150" t="s">
        <v>2796</v>
      </c>
    </row>
    <row r="87" spans="1:3" ht="45" x14ac:dyDescent="0.25">
      <c r="A87" s="150" t="s">
        <v>2826</v>
      </c>
      <c r="B87" s="150" t="s">
        <v>899</v>
      </c>
      <c r="C87" s="150" t="s">
        <v>3462</v>
      </c>
    </row>
    <row r="88" spans="1:3" x14ac:dyDescent="0.25">
      <c r="A88" s="150" t="s">
        <v>2826</v>
      </c>
      <c r="B88" s="150" t="s">
        <v>899</v>
      </c>
      <c r="C88" s="150" t="s">
        <v>2783</v>
      </c>
    </row>
    <row r="89" spans="1:3" ht="45" x14ac:dyDescent="0.25">
      <c r="A89" s="150" t="s">
        <v>2826</v>
      </c>
      <c r="B89" s="150" t="s">
        <v>899</v>
      </c>
      <c r="C89" s="150" t="s">
        <v>3226</v>
      </c>
    </row>
    <row r="90" spans="1:3" x14ac:dyDescent="0.25">
      <c r="A90" s="150" t="s">
        <v>2826</v>
      </c>
      <c r="B90" s="150" t="s">
        <v>899</v>
      </c>
      <c r="C90" s="150" t="s">
        <v>2797</v>
      </c>
    </row>
    <row r="91" spans="1:3" x14ac:dyDescent="0.25">
      <c r="A91" s="150" t="s">
        <v>2829</v>
      </c>
      <c r="B91" s="150" t="s">
        <v>899</v>
      </c>
      <c r="C91" s="150" t="s">
        <v>2790</v>
      </c>
    </row>
    <row r="92" spans="1:3" x14ac:dyDescent="0.25">
      <c r="A92" s="150" t="s">
        <v>2829</v>
      </c>
      <c r="B92" s="150" t="s">
        <v>899</v>
      </c>
      <c r="C92" s="150" t="s">
        <v>2790</v>
      </c>
    </row>
    <row r="93" spans="1:3" x14ac:dyDescent="0.25">
      <c r="A93" s="150" t="s">
        <v>2829</v>
      </c>
      <c r="B93" s="150" t="s">
        <v>899</v>
      </c>
      <c r="C93" s="150" t="s">
        <v>2976</v>
      </c>
    </row>
    <row r="94" spans="1:3" x14ac:dyDescent="0.25">
      <c r="A94" s="150" t="s">
        <v>2829</v>
      </c>
      <c r="B94" s="150" t="s">
        <v>899</v>
      </c>
      <c r="C94" s="150" t="s">
        <v>2795</v>
      </c>
    </row>
    <row r="95" spans="1:3" x14ac:dyDescent="0.25">
      <c r="A95" s="150" t="s">
        <v>2829</v>
      </c>
      <c r="B95" s="150" t="s">
        <v>899</v>
      </c>
      <c r="C95" s="150" t="s">
        <v>2750</v>
      </c>
    </row>
    <row r="96" spans="1:3" x14ac:dyDescent="0.25">
      <c r="A96" s="150" t="s">
        <v>2829</v>
      </c>
      <c r="B96" s="150" t="s">
        <v>899</v>
      </c>
      <c r="C96" s="150" t="s">
        <v>2736</v>
      </c>
    </row>
    <row r="97" spans="1:3" ht="30" x14ac:dyDescent="0.25">
      <c r="A97" s="150" t="s">
        <v>2827</v>
      </c>
      <c r="B97" s="150" t="s">
        <v>899</v>
      </c>
      <c r="C97" s="150"/>
    </row>
    <row r="98" spans="1:3" x14ac:dyDescent="0.25">
      <c r="A98" s="150" t="s">
        <v>2825</v>
      </c>
      <c r="B98" s="150" t="s">
        <v>898</v>
      </c>
      <c r="C98" s="150" t="s">
        <v>2798</v>
      </c>
    </row>
    <row r="99" spans="1:3" x14ac:dyDescent="0.25">
      <c r="A99" s="150" t="s">
        <v>2825</v>
      </c>
      <c r="B99" s="150" t="s">
        <v>898</v>
      </c>
      <c r="C99" s="150" t="s">
        <v>2702</v>
      </c>
    </row>
    <row r="100" spans="1:3" x14ac:dyDescent="0.25">
      <c r="A100" s="150" t="s">
        <v>2825</v>
      </c>
      <c r="B100" s="150" t="s">
        <v>898</v>
      </c>
      <c r="C100" s="150" t="s">
        <v>2705</v>
      </c>
    </row>
    <row r="101" spans="1:3" x14ac:dyDescent="0.25">
      <c r="A101" s="150" t="s">
        <v>2825</v>
      </c>
      <c r="B101" s="150" t="s">
        <v>898</v>
      </c>
      <c r="C101" s="150" t="s">
        <v>2787</v>
      </c>
    </row>
    <row r="102" spans="1:3" ht="30" x14ac:dyDescent="0.25">
      <c r="A102" s="150" t="s">
        <v>2825</v>
      </c>
      <c r="B102" s="150" t="s">
        <v>898</v>
      </c>
      <c r="C102" s="150" t="s">
        <v>3227</v>
      </c>
    </row>
    <row r="103" spans="1:3" x14ac:dyDescent="0.25">
      <c r="A103" s="150" t="s">
        <v>2825</v>
      </c>
      <c r="B103" s="150" t="s">
        <v>898</v>
      </c>
      <c r="C103" s="150" t="s">
        <v>2767</v>
      </c>
    </row>
    <row r="104" spans="1:3" x14ac:dyDescent="0.25">
      <c r="A104" s="150" t="s">
        <v>2825</v>
      </c>
      <c r="B104" s="150" t="s">
        <v>898</v>
      </c>
      <c r="C104" s="150" t="s">
        <v>1000</v>
      </c>
    </row>
    <row r="105" spans="1:3" x14ac:dyDescent="0.25">
      <c r="A105" s="150" t="s">
        <v>2825</v>
      </c>
      <c r="B105" s="150" t="s">
        <v>898</v>
      </c>
      <c r="C105" s="150" t="s">
        <v>2791</v>
      </c>
    </row>
    <row r="106" spans="1:3" x14ac:dyDescent="0.25">
      <c r="A106" s="150" t="s">
        <v>2825</v>
      </c>
      <c r="B106" s="150" t="s">
        <v>898</v>
      </c>
      <c r="C106" s="150" t="s">
        <v>2691</v>
      </c>
    </row>
    <row r="107" spans="1:3" ht="30" x14ac:dyDescent="0.25">
      <c r="A107" s="150" t="s">
        <v>2825</v>
      </c>
      <c r="B107" s="150" t="s">
        <v>898</v>
      </c>
      <c r="C107" s="150" t="s">
        <v>2785</v>
      </c>
    </row>
    <row r="108" spans="1:3" ht="76.5" customHeight="1" x14ac:dyDescent="0.25">
      <c r="A108" s="150" t="s">
        <v>2825</v>
      </c>
      <c r="B108" s="150" t="s">
        <v>898</v>
      </c>
      <c r="C108" s="150" t="s">
        <v>3255</v>
      </c>
    </row>
    <row r="109" spans="1:3" x14ac:dyDescent="0.25">
      <c r="A109" s="150" t="s">
        <v>2825</v>
      </c>
      <c r="B109" s="150" t="s">
        <v>898</v>
      </c>
      <c r="C109" s="150" t="s">
        <v>2786</v>
      </c>
    </row>
    <row r="110" spans="1:3" ht="30" x14ac:dyDescent="0.25">
      <c r="A110" s="150" t="s">
        <v>2825</v>
      </c>
      <c r="B110" s="150" t="s">
        <v>898</v>
      </c>
      <c r="C110" s="150" t="s">
        <v>2977</v>
      </c>
    </row>
    <row r="111" spans="1:3" ht="45" x14ac:dyDescent="0.25">
      <c r="A111" s="150" t="s">
        <v>2825</v>
      </c>
      <c r="B111" s="150" t="s">
        <v>898</v>
      </c>
      <c r="C111" s="150" t="s">
        <v>3228</v>
      </c>
    </row>
    <row r="112" spans="1:3" x14ac:dyDescent="0.25">
      <c r="A112" s="150" t="s">
        <v>2825</v>
      </c>
      <c r="B112" s="150" t="s">
        <v>898</v>
      </c>
      <c r="C112" s="150" t="s">
        <v>2788</v>
      </c>
    </row>
    <row r="113" spans="1:3" x14ac:dyDescent="0.25">
      <c r="A113" s="150" t="s">
        <v>2825</v>
      </c>
      <c r="B113" s="150" t="s">
        <v>898</v>
      </c>
      <c r="C113" s="150" t="s">
        <v>2694</v>
      </c>
    </row>
    <row r="114" spans="1:3" x14ac:dyDescent="0.25">
      <c r="A114" s="150" t="s">
        <v>2825</v>
      </c>
      <c r="B114" s="150" t="s">
        <v>898</v>
      </c>
      <c r="C114" s="150" t="s">
        <v>2698</v>
      </c>
    </row>
    <row r="115" spans="1:3" x14ac:dyDescent="0.25">
      <c r="A115" s="150" t="s">
        <v>2825</v>
      </c>
      <c r="B115" s="150" t="s">
        <v>898</v>
      </c>
      <c r="C115" s="150" t="s">
        <v>2701</v>
      </c>
    </row>
    <row r="116" spans="1:3" x14ac:dyDescent="0.25">
      <c r="A116" s="150" t="s">
        <v>2825</v>
      </c>
      <c r="B116" s="150" t="s">
        <v>898</v>
      </c>
      <c r="C116" s="150" t="s">
        <v>2683</v>
      </c>
    </row>
    <row r="117" spans="1:3" ht="45" x14ac:dyDescent="0.25">
      <c r="A117" s="150" t="s">
        <v>2823</v>
      </c>
      <c r="B117" s="150" t="s">
        <v>898</v>
      </c>
      <c r="C117" s="150" t="s">
        <v>2716</v>
      </c>
    </row>
    <row r="118" spans="1:3" x14ac:dyDescent="0.25">
      <c r="A118" s="150" t="s">
        <v>2823</v>
      </c>
      <c r="B118" s="150" t="s">
        <v>898</v>
      </c>
      <c r="C118" s="150" t="s">
        <v>2680</v>
      </c>
    </row>
    <row r="119" spans="1:3" x14ac:dyDescent="0.25">
      <c r="A119" s="150" t="s">
        <v>2823</v>
      </c>
      <c r="B119" s="150" t="s">
        <v>898</v>
      </c>
      <c r="C119" s="150" t="s">
        <v>2685</v>
      </c>
    </row>
    <row r="120" spans="1:3" x14ac:dyDescent="0.25">
      <c r="A120" s="150" t="s">
        <v>2823</v>
      </c>
      <c r="B120" s="150" t="s">
        <v>898</v>
      </c>
      <c r="C120" s="150" t="s">
        <v>2677</v>
      </c>
    </row>
    <row r="121" spans="1:3" ht="30" x14ac:dyDescent="0.25">
      <c r="A121" s="150" t="s">
        <v>2823</v>
      </c>
      <c r="B121" s="150" t="s">
        <v>898</v>
      </c>
      <c r="C121" s="150" t="s">
        <v>2711</v>
      </c>
    </row>
    <row r="122" spans="1:3" x14ac:dyDescent="0.25">
      <c r="A122" s="150" t="s">
        <v>2823</v>
      </c>
      <c r="B122" s="150" t="s">
        <v>898</v>
      </c>
      <c r="C122" s="150" t="s">
        <v>2693</v>
      </c>
    </row>
    <row r="123" spans="1:3" ht="30" x14ac:dyDescent="0.25">
      <c r="A123" s="150" t="s">
        <v>2828</v>
      </c>
      <c r="B123" s="150" t="s">
        <v>898</v>
      </c>
      <c r="C123" s="150" t="s">
        <v>3229</v>
      </c>
    </row>
    <row r="124" spans="1:3" x14ac:dyDescent="0.25">
      <c r="A124" s="150" t="s">
        <v>2828</v>
      </c>
      <c r="B124" s="150" t="s">
        <v>898</v>
      </c>
      <c r="C124" s="150" t="s">
        <v>2784</v>
      </c>
    </row>
    <row r="125" spans="1:3" ht="45" x14ac:dyDescent="0.25">
      <c r="A125" s="150" t="s">
        <v>2828</v>
      </c>
      <c r="B125" s="150" t="s">
        <v>898</v>
      </c>
      <c r="C125" s="150" t="s">
        <v>2751</v>
      </c>
    </row>
    <row r="126" spans="1:3" ht="30" x14ac:dyDescent="0.25">
      <c r="A126" s="150" t="s">
        <v>2828</v>
      </c>
      <c r="B126" s="150" t="s">
        <v>898</v>
      </c>
      <c r="C126" s="150" t="s">
        <v>2742</v>
      </c>
    </row>
    <row r="127" spans="1:3" x14ac:dyDescent="0.25">
      <c r="A127" s="150" t="s">
        <v>2828</v>
      </c>
      <c r="B127" s="150" t="s">
        <v>898</v>
      </c>
      <c r="C127" s="150" t="s">
        <v>2777</v>
      </c>
    </row>
    <row r="128" spans="1:3" x14ac:dyDescent="0.25">
      <c r="A128" s="150" t="s">
        <v>2828</v>
      </c>
      <c r="B128" s="150" t="s">
        <v>898</v>
      </c>
      <c r="C128" s="150" t="s">
        <v>2782</v>
      </c>
    </row>
    <row r="129" spans="1:3" ht="30" x14ac:dyDescent="0.25">
      <c r="A129" s="150" t="s">
        <v>2828</v>
      </c>
      <c r="B129" s="150" t="s">
        <v>898</v>
      </c>
      <c r="C129" s="150" t="s">
        <v>2978</v>
      </c>
    </row>
    <row r="130" spans="1:3" ht="30" x14ac:dyDescent="0.25">
      <c r="A130" s="150" t="s">
        <v>2828</v>
      </c>
      <c r="B130" s="150" t="s">
        <v>898</v>
      </c>
      <c r="C130" s="150" t="s">
        <v>3256</v>
      </c>
    </row>
    <row r="131" spans="1:3" x14ac:dyDescent="0.25">
      <c r="A131" s="150" t="s">
        <v>2828</v>
      </c>
      <c r="B131" s="150" t="s">
        <v>898</v>
      </c>
      <c r="C131" s="150" t="s">
        <v>2756</v>
      </c>
    </row>
    <row r="132" spans="1:3" ht="30" x14ac:dyDescent="0.25">
      <c r="A132" s="150" t="s">
        <v>2828</v>
      </c>
      <c r="B132" s="150" t="s">
        <v>898</v>
      </c>
      <c r="C132" s="150" t="s">
        <v>2769</v>
      </c>
    </row>
    <row r="133" spans="1:3" ht="30" x14ac:dyDescent="0.25">
      <c r="A133" s="150" t="s">
        <v>2828</v>
      </c>
      <c r="B133" s="150" t="s">
        <v>898</v>
      </c>
      <c r="C133" s="150" t="s">
        <v>2733</v>
      </c>
    </row>
    <row r="134" spans="1:3" ht="30" x14ac:dyDescent="0.25">
      <c r="A134" s="150" t="s">
        <v>2828</v>
      </c>
      <c r="B134" s="150" t="s">
        <v>898</v>
      </c>
      <c r="C134" s="150" t="s">
        <v>2723</v>
      </c>
    </row>
    <row r="135" spans="1:3" ht="30" x14ac:dyDescent="0.25">
      <c r="A135" s="150" t="s">
        <v>2828</v>
      </c>
      <c r="B135" s="150" t="s">
        <v>898</v>
      </c>
      <c r="C135" s="150" t="s">
        <v>2720</v>
      </c>
    </row>
    <row r="136" spans="1:3" x14ac:dyDescent="0.25">
      <c r="A136" s="150" t="s">
        <v>2828</v>
      </c>
      <c r="B136" s="150" t="s">
        <v>898</v>
      </c>
      <c r="C136" s="150" t="s">
        <v>2866</v>
      </c>
    </row>
    <row r="137" spans="1:3" x14ac:dyDescent="0.25">
      <c r="A137" s="150" t="s">
        <v>2828</v>
      </c>
      <c r="B137" s="150" t="s">
        <v>898</v>
      </c>
      <c r="C137" s="150" t="s">
        <v>2687</v>
      </c>
    </row>
    <row r="138" spans="1:3" ht="30" x14ac:dyDescent="0.25">
      <c r="A138" s="150" t="s">
        <v>2828</v>
      </c>
      <c r="B138" s="150" t="s">
        <v>898</v>
      </c>
      <c r="C138" s="150" t="s">
        <v>3463</v>
      </c>
    </row>
    <row r="139" spans="1:3" x14ac:dyDescent="0.25">
      <c r="A139" s="150" t="s">
        <v>2828</v>
      </c>
      <c r="B139" s="150" t="s">
        <v>898</v>
      </c>
      <c r="C139" s="150" t="s">
        <v>2765</v>
      </c>
    </row>
    <row r="140" spans="1:3" x14ac:dyDescent="0.25">
      <c r="A140" s="150" t="s">
        <v>2828</v>
      </c>
      <c r="B140" s="150" t="s">
        <v>898</v>
      </c>
      <c r="C140" s="150" t="s">
        <v>2725</v>
      </c>
    </row>
    <row r="141" spans="1:3" x14ac:dyDescent="0.25">
      <c r="A141" s="150" t="s">
        <v>2828</v>
      </c>
      <c r="B141" s="150" t="s">
        <v>898</v>
      </c>
      <c r="C141" s="150" t="s">
        <v>2806</v>
      </c>
    </row>
    <row r="142" spans="1:3" ht="45" x14ac:dyDescent="0.25">
      <c r="A142" s="150" t="s">
        <v>2828</v>
      </c>
      <c r="B142" s="150" t="s">
        <v>898</v>
      </c>
      <c r="C142" s="150" t="s">
        <v>3230</v>
      </c>
    </row>
    <row r="143" spans="1:3" ht="30" x14ac:dyDescent="0.25">
      <c r="A143" s="150" t="s">
        <v>2828</v>
      </c>
      <c r="B143" s="150" t="s">
        <v>898</v>
      </c>
      <c r="C143" s="150" t="s">
        <v>2775</v>
      </c>
    </row>
    <row r="144" spans="1:3" x14ac:dyDescent="0.25">
      <c r="A144" s="150" t="s">
        <v>2828</v>
      </c>
      <c r="B144" s="150" t="s">
        <v>898</v>
      </c>
      <c r="C144" s="150" t="s">
        <v>2726</v>
      </c>
    </row>
    <row r="145" spans="1:3" x14ac:dyDescent="0.25">
      <c r="A145" s="150" t="s">
        <v>2828</v>
      </c>
      <c r="B145" s="150" t="s">
        <v>898</v>
      </c>
      <c r="C145" s="150" t="s">
        <v>2734</v>
      </c>
    </row>
    <row r="146" spans="1:3" ht="45" x14ac:dyDescent="0.25">
      <c r="A146" s="150" t="s">
        <v>2827</v>
      </c>
      <c r="B146" s="150" t="s">
        <v>898</v>
      </c>
      <c r="C146" s="150" t="s">
        <v>3231</v>
      </c>
    </row>
    <row r="147" spans="1:3" ht="30" x14ac:dyDescent="0.25">
      <c r="A147" s="150" t="s">
        <v>2827</v>
      </c>
      <c r="B147" s="150" t="s">
        <v>898</v>
      </c>
      <c r="C147" s="150" t="s">
        <v>2800</v>
      </c>
    </row>
    <row r="148" spans="1:3" ht="30" x14ac:dyDescent="0.25">
      <c r="A148" s="150" t="s">
        <v>2827</v>
      </c>
      <c r="B148" s="150" t="s">
        <v>898</v>
      </c>
      <c r="C148" s="150" t="s">
        <v>2697</v>
      </c>
    </row>
    <row r="149" spans="1:3" ht="30" x14ac:dyDescent="0.25">
      <c r="A149" s="150" t="s">
        <v>2827</v>
      </c>
      <c r="B149" s="150" t="s">
        <v>898</v>
      </c>
      <c r="C149" s="150" t="s">
        <v>2730</v>
      </c>
    </row>
    <row r="150" spans="1:3" ht="45" x14ac:dyDescent="0.25">
      <c r="A150" s="150" t="s">
        <v>2827</v>
      </c>
      <c r="B150" s="150" t="s">
        <v>898</v>
      </c>
      <c r="C150" s="150" t="s">
        <v>3232</v>
      </c>
    </row>
    <row r="151" spans="1:3" ht="30" x14ac:dyDescent="0.25">
      <c r="A151" s="150" t="s">
        <v>2827</v>
      </c>
      <c r="B151" s="150" t="s">
        <v>898</v>
      </c>
      <c r="C151" s="150" t="s">
        <v>2708</v>
      </c>
    </row>
    <row r="152" spans="1:3" ht="30" x14ac:dyDescent="0.25">
      <c r="A152" s="150" t="s">
        <v>2827</v>
      </c>
      <c r="B152" s="150" t="s">
        <v>898</v>
      </c>
      <c r="C152" s="150" t="s">
        <v>2719</v>
      </c>
    </row>
    <row r="153" spans="1:3" ht="30" x14ac:dyDescent="0.25">
      <c r="A153" s="150" t="s">
        <v>2827</v>
      </c>
      <c r="B153" s="150" t="s">
        <v>898</v>
      </c>
      <c r="C153" s="150" t="s">
        <v>2692</v>
      </c>
    </row>
    <row r="154" spans="1:3" ht="30" x14ac:dyDescent="0.25">
      <c r="A154" s="150" t="s">
        <v>2827</v>
      </c>
      <c r="B154" s="150" t="s">
        <v>898</v>
      </c>
      <c r="C154" s="150" t="s">
        <v>2675</v>
      </c>
    </row>
    <row r="155" spans="1:3" ht="30" x14ac:dyDescent="0.25">
      <c r="A155" s="150" t="s">
        <v>2827</v>
      </c>
      <c r="B155" s="150" t="s">
        <v>898</v>
      </c>
      <c r="C155" s="150" t="s">
        <v>2674</v>
      </c>
    </row>
    <row r="156" spans="1:3" ht="30" x14ac:dyDescent="0.25">
      <c r="A156" s="150" t="s">
        <v>2827</v>
      </c>
      <c r="B156" s="150" t="s">
        <v>898</v>
      </c>
      <c r="C156" s="150" t="s">
        <v>2257</v>
      </c>
    </row>
    <row r="157" spans="1:3" ht="30" x14ac:dyDescent="0.25">
      <c r="A157" s="150" t="s">
        <v>2827</v>
      </c>
      <c r="B157" s="150" t="s">
        <v>898</v>
      </c>
      <c r="C157" s="150" t="s">
        <v>2759</v>
      </c>
    </row>
    <row r="158" spans="1:3" ht="30" x14ac:dyDescent="0.25">
      <c r="A158" s="150" t="s">
        <v>2827</v>
      </c>
      <c r="B158" s="150" t="s">
        <v>898</v>
      </c>
      <c r="C158" s="150" t="s">
        <v>2679</v>
      </c>
    </row>
    <row r="159" spans="1:3" ht="30" x14ac:dyDescent="0.25">
      <c r="A159" s="150" t="s">
        <v>2827</v>
      </c>
      <c r="B159" s="150" t="s">
        <v>898</v>
      </c>
      <c r="C159" s="150" t="s">
        <v>2684</v>
      </c>
    </row>
    <row r="160" spans="1:3" ht="30" x14ac:dyDescent="0.25">
      <c r="A160" s="150" t="s">
        <v>2827</v>
      </c>
      <c r="B160" s="150" t="s">
        <v>898</v>
      </c>
      <c r="C160" s="150" t="s">
        <v>2706</v>
      </c>
    </row>
    <row r="161" spans="1:3" ht="30" x14ac:dyDescent="0.25">
      <c r="A161" s="150" t="s">
        <v>2827</v>
      </c>
      <c r="B161" s="150" t="s">
        <v>898</v>
      </c>
      <c r="C161" s="150" t="s">
        <v>2190</v>
      </c>
    </row>
    <row r="162" spans="1:3" ht="30" x14ac:dyDescent="0.25">
      <c r="A162" s="150" t="s">
        <v>2827</v>
      </c>
      <c r="B162" s="150" t="s">
        <v>898</v>
      </c>
      <c r="C162" s="150" t="s">
        <v>2190</v>
      </c>
    </row>
    <row r="163" spans="1:3" ht="105" x14ac:dyDescent="0.25">
      <c r="A163" s="150" t="s">
        <v>2827</v>
      </c>
      <c r="B163" s="150" t="s">
        <v>898</v>
      </c>
      <c r="C163" s="150" t="s">
        <v>3233</v>
      </c>
    </row>
    <row r="164" spans="1:3" ht="105.75" customHeight="1" x14ac:dyDescent="0.25">
      <c r="A164" s="150" t="s">
        <v>2827</v>
      </c>
      <c r="B164" s="150" t="s">
        <v>898</v>
      </c>
      <c r="C164" s="150" t="s">
        <v>3234</v>
      </c>
    </row>
    <row r="165" spans="1:3" ht="30" x14ac:dyDescent="0.25">
      <c r="A165" s="150" t="s">
        <v>2827</v>
      </c>
      <c r="B165" s="150" t="s">
        <v>898</v>
      </c>
      <c r="C165" s="150" t="s">
        <v>3257</v>
      </c>
    </row>
    <row r="166" spans="1:3" ht="30" x14ac:dyDescent="0.25">
      <c r="A166" s="150" t="s">
        <v>2827</v>
      </c>
      <c r="B166" s="150" t="s">
        <v>898</v>
      </c>
      <c r="C166" s="150" t="s">
        <v>2745</v>
      </c>
    </row>
    <row r="167" spans="1:3" ht="30" x14ac:dyDescent="0.25">
      <c r="A167" s="150" t="s">
        <v>2827</v>
      </c>
      <c r="B167" s="150" t="s">
        <v>898</v>
      </c>
      <c r="C167" s="150" t="s">
        <v>2673</v>
      </c>
    </row>
    <row r="168" spans="1:3" ht="30" x14ac:dyDescent="0.25">
      <c r="A168" s="150" t="s">
        <v>2827</v>
      </c>
      <c r="B168" s="150" t="s">
        <v>898</v>
      </c>
      <c r="C168" s="150" t="s">
        <v>2718</v>
      </c>
    </row>
    <row r="169" spans="1:3" ht="60" x14ac:dyDescent="0.25">
      <c r="A169" s="150" t="s">
        <v>2824</v>
      </c>
      <c r="B169" s="150" t="s">
        <v>898</v>
      </c>
      <c r="C169" s="150" t="s">
        <v>2738</v>
      </c>
    </row>
    <row r="170" spans="1:3" x14ac:dyDescent="0.25">
      <c r="A170" s="150" t="s">
        <v>2824</v>
      </c>
      <c r="B170" s="150" t="s">
        <v>898</v>
      </c>
      <c r="C170" s="150" t="s">
        <v>994</v>
      </c>
    </row>
    <row r="171" spans="1:3" ht="45" x14ac:dyDescent="0.25">
      <c r="A171" s="150" t="s">
        <v>2824</v>
      </c>
      <c r="B171" s="150" t="s">
        <v>898</v>
      </c>
      <c r="C171" s="150" t="s">
        <v>3258</v>
      </c>
    </row>
    <row r="172" spans="1:3" ht="75" x14ac:dyDescent="0.25">
      <c r="A172" s="150" t="s">
        <v>2824</v>
      </c>
      <c r="B172" s="150" t="s">
        <v>898</v>
      </c>
      <c r="C172" s="150" t="s">
        <v>3259</v>
      </c>
    </row>
    <row r="173" spans="1:3" ht="60" x14ac:dyDescent="0.25">
      <c r="A173" s="150" t="s">
        <v>2824</v>
      </c>
      <c r="B173" s="150" t="s">
        <v>898</v>
      </c>
      <c r="C173" s="150" t="s">
        <v>3260</v>
      </c>
    </row>
    <row r="174" spans="1:3" ht="30" x14ac:dyDescent="0.25">
      <c r="A174" s="150" t="s">
        <v>2824</v>
      </c>
      <c r="B174" s="150" t="s">
        <v>898</v>
      </c>
      <c r="C174" s="150" t="s">
        <v>2749</v>
      </c>
    </row>
    <row r="175" spans="1:3" ht="45" x14ac:dyDescent="0.25">
      <c r="A175" s="150" t="s">
        <v>2824</v>
      </c>
      <c r="B175" s="150" t="s">
        <v>898</v>
      </c>
      <c r="C175" s="150" t="s">
        <v>3235</v>
      </c>
    </row>
    <row r="176" spans="1:3" ht="45" x14ac:dyDescent="0.25">
      <c r="A176" s="150" t="s">
        <v>2824</v>
      </c>
      <c r="B176" s="150" t="s">
        <v>898</v>
      </c>
      <c r="C176" s="150" t="s">
        <v>2731</v>
      </c>
    </row>
    <row r="177" spans="1:3" ht="30" x14ac:dyDescent="0.25">
      <c r="A177" s="150" t="s">
        <v>2824</v>
      </c>
      <c r="B177" s="150" t="s">
        <v>898</v>
      </c>
      <c r="C177" s="150" t="s">
        <v>2762</v>
      </c>
    </row>
    <row r="178" spans="1:3" ht="30" x14ac:dyDescent="0.25">
      <c r="A178" s="150" t="s">
        <v>2824</v>
      </c>
      <c r="B178" s="150" t="s">
        <v>898</v>
      </c>
      <c r="C178" s="150" t="s">
        <v>2746</v>
      </c>
    </row>
    <row r="179" spans="1:3" x14ac:dyDescent="0.25">
      <c r="A179" s="150" t="s">
        <v>2824</v>
      </c>
      <c r="B179" s="150" t="s">
        <v>898</v>
      </c>
      <c r="C179" s="150" t="s">
        <v>2771</v>
      </c>
    </row>
    <row r="180" spans="1:3" x14ac:dyDescent="0.25">
      <c r="A180" s="150" t="s">
        <v>2824</v>
      </c>
      <c r="B180" s="150" t="s">
        <v>898</v>
      </c>
      <c r="C180" s="150" t="s">
        <v>2754</v>
      </c>
    </row>
    <row r="181" spans="1:3" ht="30" x14ac:dyDescent="0.25">
      <c r="A181" s="150" t="s">
        <v>2824</v>
      </c>
      <c r="B181" s="150" t="s">
        <v>898</v>
      </c>
      <c r="C181" s="150" t="s">
        <v>3236</v>
      </c>
    </row>
    <row r="182" spans="1:3" ht="30" x14ac:dyDescent="0.25">
      <c r="A182" s="150" t="s">
        <v>2824</v>
      </c>
      <c r="B182" s="150" t="s">
        <v>898</v>
      </c>
      <c r="C182" s="150" t="s">
        <v>3464</v>
      </c>
    </row>
    <row r="183" spans="1:3" ht="45" x14ac:dyDescent="0.25">
      <c r="A183" s="150" t="s">
        <v>2824</v>
      </c>
      <c r="B183" s="150" t="s">
        <v>898</v>
      </c>
      <c r="C183" s="150" t="s">
        <v>2735</v>
      </c>
    </row>
    <row r="184" spans="1:3" x14ac:dyDescent="0.25">
      <c r="A184" s="150" t="s">
        <v>2824</v>
      </c>
      <c r="B184" s="150" t="s">
        <v>898</v>
      </c>
      <c r="C184" s="150" t="s">
        <v>2689</v>
      </c>
    </row>
    <row r="185" spans="1:3" ht="45" x14ac:dyDescent="0.25">
      <c r="A185" s="150" t="s">
        <v>2824</v>
      </c>
      <c r="B185" s="150" t="s">
        <v>898</v>
      </c>
      <c r="C185" s="150" t="s">
        <v>3237</v>
      </c>
    </row>
    <row r="186" spans="1:3" ht="45" x14ac:dyDescent="0.25">
      <c r="A186" s="150" t="s">
        <v>2824</v>
      </c>
      <c r="B186" s="150" t="s">
        <v>898</v>
      </c>
      <c r="C186" s="150" t="s">
        <v>3261</v>
      </c>
    </row>
    <row r="187" spans="1:3" ht="45" x14ac:dyDescent="0.25">
      <c r="A187" s="150" t="s">
        <v>2824</v>
      </c>
      <c r="B187" s="150" t="s">
        <v>898</v>
      </c>
      <c r="C187" s="150" t="s">
        <v>3238</v>
      </c>
    </row>
    <row r="188" spans="1:3" ht="30" x14ac:dyDescent="0.25">
      <c r="A188" s="150" t="s">
        <v>2824</v>
      </c>
      <c r="B188" s="150" t="s">
        <v>898</v>
      </c>
      <c r="C188" s="150" t="s">
        <v>3239</v>
      </c>
    </row>
    <row r="189" spans="1:3" ht="30" x14ac:dyDescent="0.25">
      <c r="A189" s="150" t="s">
        <v>2824</v>
      </c>
      <c r="B189" s="150" t="s">
        <v>898</v>
      </c>
      <c r="C189" s="150" t="s">
        <v>3240</v>
      </c>
    </row>
    <row r="190" spans="1:3" x14ac:dyDescent="0.25">
      <c r="A190" s="150" t="s">
        <v>2824</v>
      </c>
      <c r="B190" s="150" t="s">
        <v>898</v>
      </c>
      <c r="C190" s="150" t="s">
        <v>2758</v>
      </c>
    </row>
    <row r="191" spans="1:3" x14ac:dyDescent="0.25">
      <c r="A191" s="150" t="s">
        <v>2824</v>
      </c>
      <c r="B191" s="150" t="s">
        <v>898</v>
      </c>
      <c r="C191" s="150" t="s">
        <v>2744</v>
      </c>
    </row>
    <row r="192" spans="1:3" ht="60" x14ac:dyDescent="0.25">
      <c r="A192" s="150" t="s">
        <v>2824</v>
      </c>
      <c r="B192" s="150" t="s">
        <v>898</v>
      </c>
      <c r="C192" s="150" t="s">
        <v>3241</v>
      </c>
    </row>
    <row r="193" spans="1:3" ht="30" x14ac:dyDescent="0.25">
      <c r="A193" s="150" t="s">
        <v>2824</v>
      </c>
      <c r="B193" s="150" t="s">
        <v>898</v>
      </c>
      <c r="C193" s="150" t="s">
        <v>2741</v>
      </c>
    </row>
    <row r="194" spans="1:3" ht="30" x14ac:dyDescent="0.25">
      <c r="A194" s="150" t="s">
        <v>2824</v>
      </c>
      <c r="B194" s="150" t="s">
        <v>898</v>
      </c>
      <c r="C194" s="150" t="s">
        <v>3242</v>
      </c>
    </row>
    <row r="195" spans="1:3" ht="30" x14ac:dyDescent="0.25">
      <c r="A195" s="150" t="s">
        <v>2826</v>
      </c>
      <c r="B195" s="150" t="s">
        <v>898</v>
      </c>
      <c r="C195" s="150" t="s">
        <v>2789</v>
      </c>
    </row>
    <row r="196" spans="1:3" x14ac:dyDescent="0.25">
      <c r="A196" s="150" t="s">
        <v>2826</v>
      </c>
      <c r="B196" s="150" t="s">
        <v>898</v>
      </c>
      <c r="C196" s="150" t="s">
        <v>1376</v>
      </c>
    </row>
    <row r="197" spans="1:3" x14ac:dyDescent="0.25">
      <c r="A197" s="150" t="s">
        <v>2826</v>
      </c>
      <c r="B197" s="150" t="s">
        <v>898</v>
      </c>
      <c r="C197" s="150" t="s">
        <v>2729</v>
      </c>
    </row>
    <row r="198" spans="1:3" x14ac:dyDescent="0.25">
      <c r="A198" s="150" t="s">
        <v>2826</v>
      </c>
      <c r="B198" s="150" t="s">
        <v>898</v>
      </c>
      <c r="C198" s="150" t="s">
        <v>2722</v>
      </c>
    </row>
    <row r="199" spans="1:3" x14ac:dyDescent="0.25">
      <c r="A199" s="150" t="s">
        <v>2826</v>
      </c>
      <c r="B199" s="150" t="s">
        <v>898</v>
      </c>
      <c r="C199" s="150" t="s">
        <v>2743</v>
      </c>
    </row>
    <row r="200" spans="1:3" x14ac:dyDescent="0.25">
      <c r="A200" s="150" t="s">
        <v>2826</v>
      </c>
      <c r="B200" s="150" t="s">
        <v>898</v>
      </c>
      <c r="C200" s="150" t="s">
        <v>2757</v>
      </c>
    </row>
    <row r="201" spans="1:3" x14ac:dyDescent="0.25">
      <c r="A201" s="150" t="s">
        <v>2826</v>
      </c>
      <c r="B201" s="150" t="s">
        <v>898</v>
      </c>
      <c r="C201" s="150" t="s">
        <v>2793</v>
      </c>
    </row>
    <row r="202" spans="1:3" ht="30" x14ac:dyDescent="0.25">
      <c r="A202" s="150" t="s">
        <v>2826</v>
      </c>
      <c r="B202" s="150" t="s">
        <v>898</v>
      </c>
      <c r="C202" s="150" t="s">
        <v>3262</v>
      </c>
    </row>
    <row r="203" spans="1:3" ht="30" x14ac:dyDescent="0.25">
      <c r="A203" s="150" t="s">
        <v>2826</v>
      </c>
      <c r="B203" s="150" t="s">
        <v>898</v>
      </c>
      <c r="C203" s="150" t="s">
        <v>2774</v>
      </c>
    </row>
    <row r="204" spans="1:3" ht="30" x14ac:dyDescent="0.25">
      <c r="A204" s="150" t="s">
        <v>2826</v>
      </c>
      <c r="B204" s="150" t="s">
        <v>898</v>
      </c>
      <c r="C204" s="150" t="s">
        <v>2724</v>
      </c>
    </row>
    <row r="205" spans="1:3" ht="45" x14ac:dyDescent="0.25">
      <c r="A205" s="150" t="s">
        <v>2826</v>
      </c>
      <c r="B205" s="150" t="s">
        <v>898</v>
      </c>
      <c r="C205" s="150" t="s">
        <v>2681</v>
      </c>
    </row>
    <row r="206" spans="1:3" ht="30" x14ac:dyDescent="0.25">
      <c r="A206" s="150" t="s">
        <v>2826</v>
      </c>
      <c r="B206" s="150" t="s">
        <v>898</v>
      </c>
      <c r="C206" s="150" t="s">
        <v>2686</v>
      </c>
    </row>
    <row r="207" spans="1:3" x14ac:dyDescent="0.25">
      <c r="A207" s="150" t="s">
        <v>2829</v>
      </c>
      <c r="B207" s="150" t="s">
        <v>898</v>
      </c>
      <c r="C207" s="150" t="s">
        <v>2752</v>
      </c>
    </row>
    <row r="208" spans="1:3" x14ac:dyDescent="0.25">
      <c r="A208" s="150" t="s">
        <v>2829</v>
      </c>
      <c r="B208" s="150" t="s">
        <v>898</v>
      </c>
      <c r="C208" s="150" t="s">
        <v>2799</v>
      </c>
    </row>
    <row r="209" spans="1:3" ht="30" x14ac:dyDescent="0.25">
      <c r="A209" s="150" t="s">
        <v>2829</v>
      </c>
      <c r="B209" s="150" t="s">
        <v>898</v>
      </c>
      <c r="C209" s="150" t="s">
        <v>2766</v>
      </c>
    </row>
    <row r="210" spans="1:3" x14ac:dyDescent="0.25">
      <c r="A210" s="150" t="s">
        <v>2829</v>
      </c>
      <c r="B210" s="150" t="s">
        <v>898</v>
      </c>
      <c r="C210" s="150" t="s">
        <v>2747</v>
      </c>
    </row>
    <row r="211" spans="1:3" ht="30" x14ac:dyDescent="0.25">
      <c r="A211" s="150" t="s">
        <v>2829</v>
      </c>
      <c r="B211" s="150" t="s">
        <v>898</v>
      </c>
      <c r="C211" s="150" t="s">
        <v>2780</v>
      </c>
    </row>
    <row r="212" spans="1:3" ht="30" x14ac:dyDescent="0.25">
      <c r="A212" s="150" t="s">
        <v>2829</v>
      </c>
      <c r="B212" s="150" t="s">
        <v>898</v>
      </c>
      <c r="C212" s="150" t="s">
        <v>2794</v>
      </c>
    </row>
    <row r="213" spans="1:3" x14ac:dyDescent="0.25">
      <c r="A213" s="150" t="s">
        <v>2829</v>
      </c>
      <c r="B213" s="150" t="s">
        <v>898</v>
      </c>
      <c r="C213" s="150" t="s">
        <v>949</v>
      </c>
    </row>
    <row r="214" spans="1:3" x14ac:dyDescent="0.25">
      <c r="A214" s="150" t="s">
        <v>2829</v>
      </c>
      <c r="B214" s="150" t="s">
        <v>898</v>
      </c>
      <c r="C214" s="150" t="s">
        <v>2792</v>
      </c>
    </row>
    <row r="215" spans="1:3" x14ac:dyDescent="0.25">
      <c r="A215" s="150" t="s">
        <v>2829</v>
      </c>
      <c r="B215" s="150" t="s">
        <v>898</v>
      </c>
      <c r="C215" s="150" t="s">
        <v>3263</v>
      </c>
    </row>
    <row r="216" spans="1:3" ht="30" x14ac:dyDescent="0.25">
      <c r="A216" s="150" t="s">
        <v>2829</v>
      </c>
      <c r="B216" s="150" t="s">
        <v>898</v>
      </c>
      <c r="C216" s="150" t="s">
        <v>3264</v>
      </c>
    </row>
    <row r="217" spans="1:3" x14ac:dyDescent="0.25">
      <c r="A217" s="150" t="s">
        <v>2829</v>
      </c>
      <c r="B217" s="150" t="s">
        <v>898</v>
      </c>
      <c r="C217" s="150" t="s">
        <v>2811</v>
      </c>
    </row>
    <row r="218" spans="1:3" ht="45" x14ac:dyDescent="0.25">
      <c r="A218" s="150" t="s">
        <v>2829</v>
      </c>
      <c r="B218" s="150" t="s">
        <v>898</v>
      </c>
      <c r="C218" s="150" t="s">
        <v>2770</v>
      </c>
    </row>
    <row r="219" spans="1:3" x14ac:dyDescent="0.25">
      <c r="A219" s="150" t="s">
        <v>2829</v>
      </c>
      <c r="B219" s="150" t="s">
        <v>898</v>
      </c>
      <c r="C219" s="150" t="s">
        <v>2761</v>
      </c>
    </row>
    <row r="220" spans="1:3" x14ac:dyDescent="0.25">
      <c r="A220" s="150" t="s">
        <v>2829</v>
      </c>
      <c r="B220" s="150" t="s">
        <v>898</v>
      </c>
      <c r="C220" s="150" t="s">
        <v>2258</v>
      </c>
    </row>
    <row r="221" spans="1:3" x14ac:dyDescent="0.25">
      <c r="A221" s="150" t="s">
        <v>2829</v>
      </c>
      <c r="B221" s="150" t="s">
        <v>898</v>
      </c>
      <c r="C221" s="150" t="s">
        <v>2739</v>
      </c>
    </row>
    <row r="222" spans="1:3" x14ac:dyDescent="0.25">
      <c r="A222" s="150" t="s">
        <v>2829</v>
      </c>
      <c r="B222" s="150" t="s">
        <v>898</v>
      </c>
      <c r="C222" s="150" t="s">
        <v>2748</v>
      </c>
    </row>
    <row r="223" spans="1:3" x14ac:dyDescent="0.25">
      <c r="A223" s="150" t="s">
        <v>2829</v>
      </c>
      <c r="B223" s="150" t="s">
        <v>898</v>
      </c>
      <c r="C223" s="150" t="s">
        <v>2763</v>
      </c>
    </row>
    <row r="224" spans="1:3" x14ac:dyDescent="0.25">
      <c r="A224" s="150" t="s">
        <v>2829</v>
      </c>
      <c r="B224" s="150" t="s">
        <v>898</v>
      </c>
      <c r="C224" s="150" t="s">
        <v>2760</v>
      </c>
    </row>
    <row r="225" spans="1:3" x14ac:dyDescent="0.25">
      <c r="A225" s="150" t="s">
        <v>2829</v>
      </c>
      <c r="B225" s="150" t="s">
        <v>898</v>
      </c>
      <c r="C225" s="150" t="s">
        <v>2779</v>
      </c>
    </row>
    <row r="226" spans="1:3" x14ac:dyDescent="0.25">
      <c r="A226" s="150" t="s">
        <v>2829</v>
      </c>
      <c r="B226" s="150" t="s">
        <v>898</v>
      </c>
      <c r="C226" s="150" t="s">
        <v>2781</v>
      </c>
    </row>
    <row r="227" spans="1:3" x14ac:dyDescent="0.25">
      <c r="A227" s="150" t="s">
        <v>2829</v>
      </c>
      <c r="B227" s="150" t="s">
        <v>898</v>
      </c>
      <c r="C227" s="150" t="s">
        <v>2753</v>
      </c>
    </row>
    <row r="228" spans="1:3" hidden="1" x14ac:dyDescent="0.25">
      <c r="A228" s="150" t="s">
        <v>2825</v>
      </c>
      <c r="B228" s="150" t="s">
        <v>898</v>
      </c>
      <c r="C228" s="150"/>
    </row>
    <row r="229" spans="1:3" hidden="1" x14ac:dyDescent="0.25">
      <c r="A229" s="150" t="s">
        <v>2825</v>
      </c>
      <c r="B229" s="150" t="s">
        <v>898</v>
      </c>
      <c r="C229" s="150"/>
    </row>
    <row r="230" spans="1:3" hidden="1" x14ac:dyDescent="0.25">
      <c r="A230" s="150" t="s">
        <v>2825</v>
      </c>
      <c r="B230" s="150" t="s">
        <v>898</v>
      </c>
      <c r="C230" s="150"/>
    </row>
    <row r="231" spans="1:3" hidden="1" x14ac:dyDescent="0.25">
      <c r="A231" s="150" t="s">
        <v>2825</v>
      </c>
      <c r="B231" s="150" t="s">
        <v>898</v>
      </c>
      <c r="C231" s="150"/>
    </row>
    <row r="232" spans="1:3" hidden="1" x14ac:dyDescent="0.25">
      <c r="A232" s="150" t="s">
        <v>2825</v>
      </c>
      <c r="B232" s="150" t="s">
        <v>898</v>
      </c>
      <c r="C232" s="150"/>
    </row>
    <row r="233" spans="1:3" hidden="1" x14ac:dyDescent="0.25">
      <c r="A233" s="150" t="s">
        <v>2825</v>
      </c>
      <c r="B233" s="150" t="s">
        <v>898</v>
      </c>
      <c r="C233" s="150"/>
    </row>
    <row r="234" spans="1:3" hidden="1" x14ac:dyDescent="0.25">
      <c r="A234" s="150" t="s">
        <v>2825</v>
      </c>
      <c r="B234" s="150" t="s">
        <v>898</v>
      </c>
      <c r="C234" s="150"/>
    </row>
    <row r="235" spans="1:3" hidden="1" x14ac:dyDescent="0.25">
      <c r="A235" s="150" t="s">
        <v>2825</v>
      </c>
      <c r="B235" s="150" t="s">
        <v>898</v>
      </c>
      <c r="C235" s="150"/>
    </row>
    <row r="236" spans="1:3" hidden="1" x14ac:dyDescent="0.25">
      <c r="A236" s="150" t="s">
        <v>2823</v>
      </c>
      <c r="B236" s="150" t="s">
        <v>898</v>
      </c>
      <c r="C236" s="150"/>
    </row>
    <row r="237" spans="1:3" hidden="1" x14ac:dyDescent="0.25">
      <c r="A237" s="150" t="s">
        <v>2823</v>
      </c>
      <c r="B237" s="150" t="s">
        <v>898</v>
      </c>
      <c r="C237" s="150"/>
    </row>
    <row r="238" spans="1:3" hidden="1" x14ac:dyDescent="0.25">
      <c r="A238" s="150" t="s">
        <v>2823</v>
      </c>
      <c r="B238" s="150" t="s">
        <v>898</v>
      </c>
      <c r="C238" s="150"/>
    </row>
    <row r="239" spans="1:3" hidden="1" x14ac:dyDescent="0.25">
      <c r="A239" s="150" t="s">
        <v>2823</v>
      </c>
      <c r="B239" s="150" t="s">
        <v>898</v>
      </c>
      <c r="C239" s="150"/>
    </row>
    <row r="240" spans="1:3" hidden="1" x14ac:dyDescent="0.25">
      <c r="A240" s="150" t="s">
        <v>2823</v>
      </c>
      <c r="B240" s="150" t="s">
        <v>898</v>
      </c>
      <c r="C240" s="150"/>
    </row>
    <row r="241" spans="1:3" hidden="1" x14ac:dyDescent="0.25">
      <c r="A241" s="150" t="s">
        <v>2823</v>
      </c>
      <c r="B241" s="150" t="s">
        <v>898</v>
      </c>
      <c r="C241" s="150"/>
    </row>
    <row r="242" spans="1:3" hidden="1" x14ac:dyDescent="0.25">
      <c r="A242" s="150" t="s">
        <v>2823</v>
      </c>
      <c r="B242" s="150" t="s">
        <v>898</v>
      </c>
      <c r="C242" s="150"/>
    </row>
    <row r="243" spans="1:3" hidden="1" x14ac:dyDescent="0.25">
      <c r="A243" s="150" t="s">
        <v>2823</v>
      </c>
      <c r="B243" s="150" t="s">
        <v>898</v>
      </c>
      <c r="C243" s="22"/>
    </row>
    <row r="244" spans="1:3" hidden="1" x14ac:dyDescent="0.25">
      <c r="A244" s="150" t="s">
        <v>2828</v>
      </c>
      <c r="B244" s="150" t="s">
        <v>898</v>
      </c>
      <c r="C244" s="150"/>
    </row>
    <row r="245" spans="1:3" hidden="1" x14ac:dyDescent="0.25">
      <c r="A245" s="150" t="s">
        <v>2828</v>
      </c>
      <c r="B245" s="150" t="s">
        <v>898</v>
      </c>
      <c r="C245" s="150"/>
    </row>
    <row r="246" spans="1:3" hidden="1" x14ac:dyDescent="0.25">
      <c r="A246" s="150" t="s">
        <v>2828</v>
      </c>
      <c r="B246" s="150" t="s">
        <v>898</v>
      </c>
      <c r="C246" s="150"/>
    </row>
    <row r="247" spans="1:3" hidden="1" x14ac:dyDescent="0.25">
      <c r="A247" s="150" t="s">
        <v>2828</v>
      </c>
      <c r="B247" s="150" t="s">
        <v>898</v>
      </c>
      <c r="C247" s="150"/>
    </row>
    <row r="248" spans="1:3" hidden="1" x14ac:dyDescent="0.25">
      <c r="A248" s="150" t="s">
        <v>2828</v>
      </c>
      <c r="B248" s="150" t="s">
        <v>898</v>
      </c>
      <c r="C248" s="150"/>
    </row>
    <row r="249" spans="1:3" hidden="1" x14ac:dyDescent="0.25">
      <c r="A249" s="150" t="s">
        <v>2828</v>
      </c>
      <c r="B249" s="150" t="s">
        <v>898</v>
      </c>
      <c r="C249" s="150"/>
    </row>
    <row r="250" spans="1:3" hidden="1" x14ac:dyDescent="0.25">
      <c r="A250" s="150" t="s">
        <v>2828</v>
      </c>
      <c r="B250" s="150" t="s">
        <v>898</v>
      </c>
      <c r="C250" s="150"/>
    </row>
    <row r="251" spans="1:3" hidden="1" x14ac:dyDescent="0.25">
      <c r="A251" s="150" t="s">
        <v>2828</v>
      </c>
      <c r="B251" s="150" t="s">
        <v>898</v>
      </c>
      <c r="C251" s="150"/>
    </row>
    <row r="252" spans="1:3" hidden="1" x14ac:dyDescent="0.25">
      <c r="A252" s="150" t="s">
        <v>2828</v>
      </c>
      <c r="B252" s="150" t="s">
        <v>898</v>
      </c>
      <c r="C252" s="150"/>
    </row>
    <row r="253" spans="1:3" hidden="1" x14ac:dyDescent="0.25">
      <c r="A253" s="150" t="s">
        <v>2828</v>
      </c>
      <c r="B253" s="150" t="s">
        <v>898</v>
      </c>
      <c r="C253" s="150"/>
    </row>
    <row r="254" spans="1:3" hidden="1" x14ac:dyDescent="0.25">
      <c r="A254" s="150" t="s">
        <v>2828</v>
      </c>
      <c r="B254" s="150" t="s">
        <v>898</v>
      </c>
      <c r="C254" s="150"/>
    </row>
    <row r="255" spans="1:3" ht="30" hidden="1" x14ac:dyDescent="0.25">
      <c r="A255" s="150" t="s">
        <v>2827</v>
      </c>
      <c r="B255" s="150" t="s">
        <v>898</v>
      </c>
      <c r="C255" s="150"/>
    </row>
    <row r="256" spans="1:3" ht="30" hidden="1" x14ac:dyDescent="0.25">
      <c r="A256" s="150" t="s">
        <v>2827</v>
      </c>
      <c r="B256" s="150" t="s">
        <v>898</v>
      </c>
      <c r="C256" s="150"/>
    </row>
    <row r="257" spans="1:3" ht="30" hidden="1" x14ac:dyDescent="0.25">
      <c r="A257" s="150" t="s">
        <v>2827</v>
      </c>
      <c r="B257" s="150" t="s">
        <v>898</v>
      </c>
      <c r="C257" s="150"/>
    </row>
    <row r="258" spans="1:3" ht="30" hidden="1" x14ac:dyDescent="0.25">
      <c r="A258" s="150" t="s">
        <v>2827</v>
      </c>
      <c r="B258" s="150" t="s">
        <v>898</v>
      </c>
      <c r="C258" s="150"/>
    </row>
    <row r="259" spans="1:3" ht="30" hidden="1" x14ac:dyDescent="0.25">
      <c r="A259" s="150" t="s">
        <v>2827</v>
      </c>
      <c r="B259" s="150" t="s">
        <v>898</v>
      </c>
      <c r="C259" s="150"/>
    </row>
    <row r="260" spans="1:3" ht="30" hidden="1" x14ac:dyDescent="0.25">
      <c r="A260" s="150" t="s">
        <v>2827</v>
      </c>
      <c r="B260" s="150" t="s">
        <v>898</v>
      </c>
      <c r="C260" s="150"/>
    </row>
    <row r="261" spans="1:3" ht="30" hidden="1" x14ac:dyDescent="0.25">
      <c r="A261" s="150" t="s">
        <v>2827</v>
      </c>
      <c r="B261" s="150" t="s">
        <v>898</v>
      </c>
      <c r="C261" s="150"/>
    </row>
    <row r="262" spans="1:3" ht="30" hidden="1" x14ac:dyDescent="0.25">
      <c r="A262" s="150" t="s">
        <v>2827</v>
      </c>
      <c r="B262" s="150" t="s">
        <v>898</v>
      </c>
      <c r="C262" s="150"/>
    </row>
    <row r="263" spans="1:3" ht="30" hidden="1" x14ac:dyDescent="0.25">
      <c r="A263" s="150" t="s">
        <v>2827</v>
      </c>
      <c r="B263" s="150" t="s">
        <v>898</v>
      </c>
      <c r="C263" s="150"/>
    </row>
    <row r="264" spans="1:3" ht="30" hidden="1" x14ac:dyDescent="0.25">
      <c r="A264" s="150" t="s">
        <v>2827</v>
      </c>
      <c r="B264" s="150" t="s">
        <v>898</v>
      </c>
      <c r="C264" s="150"/>
    </row>
    <row r="265" spans="1:3" hidden="1" x14ac:dyDescent="0.25">
      <c r="A265" s="150" t="s">
        <v>2828</v>
      </c>
      <c r="B265" s="150" t="s">
        <v>898</v>
      </c>
      <c r="C265" s="150"/>
    </row>
    <row r="266" spans="1:3" hidden="1" x14ac:dyDescent="0.25">
      <c r="A266" s="150" t="s">
        <v>2824</v>
      </c>
      <c r="B266" s="150" t="s">
        <v>898</v>
      </c>
      <c r="C266" s="150"/>
    </row>
    <row r="267" spans="1:3" hidden="1" x14ac:dyDescent="0.25">
      <c r="A267" s="150" t="s">
        <v>2824</v>
      </c>
      <c r="B267" s="150" t="s">
        <v>898</v>
      </c>
      <c r="C267" s="150"/>
    </row>
    <row r="268" spans="1:3" hidden="1" x14ac:dyDescent="0.25">
      <c r="A268" s="150" t="s">
        <v>2824</v>
      </c>
      <c r="B268" s="150" t="s">
        <v>898</v>
      </c>
      <c r="C268" s="150"/>
    </row>
    <row r="269" spans="1:3" hidden="1" x14ac:dyDescent="0.25">
      <c r="A269" s="150" t="s">
        <v>2826</v>
      </c>
      <c r="B269" s="150" t="s">
        <v>898</v>
      </c>
      <c r="C269" s="150"/>
    </row>
    <row r="270" spans="1:3" hidden="1" x14ac:dyDescent="0.25">
      <c r="A270" s="150" t="s">
        <v>2826</v>
      </c>
      <c r="B270" s="150" t="s">
        <v>898</v>
      </c>
      <c r="C270" s="22"/>
    </row>
    <row r="271" spans="1:3" hidden="1" x14ac:dyDescent="0.25">
      <c r="A271" s="150" t="s">
        <v>2826</v>
      </c>
      <c r="B271" s="150" t="s">
        <v>898</v>
      </c>
      <c r="C271" s="150"/>
    </row>
    <row r="272" spans="1:3" hidden="1" x14ac:dyDescent="0.25">
      <c r="A272" s="150" t="s">
        <v>2826</v>
      </c>
      <c r="B272" s="150" t="s">
        <v>898</v>
      </c>
      <c r="C272" s="150"/>
    </row>
    <row r="273" spans="1:3" hidden="1" x14ac:dyDescent="0.25">
      <c r="A273" s="150" t="s">
        <v>2826</v>
      </c>
      <c r="B273" s="150" t="s">
        <v>898</v>
      </c>
      <c r="C273" s="150"/>
    </row>
    <row r="274" spans="1:3" hidden="1" x14ac:dyDescent="0.25">
      <c r="A274" s="150" t="s">
        <v>2826</v>
      </c>
      <c r="B274" s="150" t="s">
        <v>898</v>
      </c>
      <c r="C274" s="150"/>
    </row>
    <row r="275" spans="1:3" hidden="1" x14ac:dyDescent="0.25">
      <c r="A275" s="150" t="s">
        <v>2826</v>
      </c>
      <c r="B275" s="150" t="s">
        <v>898</v>
      </c>
      <c r="C275" s="150"/>
    </row>
    <row r="276" spans="1:3" hidden="1" x14ac:dyDescent="0.25">
      <c r="A276" s="150" t="s">
        <v>2826</v>
      </c>
      <c r="B276" s="150" t="s">
        <v>898</v>
      </c>
      <c r="C276" s="150"/>
    </row>
    <row r="277" spans="1:3" hidden="1" x14ac:dyDescent="0.25">
      <c r="A277" s="150" t="s">
        <v>2826</v>
      </c>
      <c r="B277" s="150" t="s">
        <v>898</v>
      </c>
      <c r="C277" s="150"/>
    </row>
    <row r="278" spans="1:3" hidden="1" x14ac:dyDescent="0.25">
      <c r="A278" s="150" t="s">
        <v>2826</v>
      </c>
      <c r="B278" s="150" t="s">
        <v>898</v>
      </c>
      <c r="C278" s="150"/>
    </row>
    <row r="279" spans="1:3" hidden="1" x14ac:dyDescent="0.25">
      <c r="A279" s="150" t="s">
        <v>2825</v>
      </c>
      <c r="B279" s="150" t="s">
        <v>898</v>
      </c>
      <c r="C279" s="150"/>
    </row>
    <row r="280" spans="1:3" hidden="1" x14ac:dyDescent="0.25">
      <c r="A280" s="150" t="s">
        <v>2825</v>
      </c>
      <c r="B280" s="150" t="s">
        <v>898</v>
      </c>
      <c r="C280" s="150"/>
    </row>
    <row r="281" spans="1:3" hidden="1" x14ac:dyDescent="0.25">
      <c r="A281" s="150" t="s">
        <v>2825</v>
      </c>
      <c r="B281" s="150" t="s">
        <v>898</v>
      </c>
      <c r="C281" s="150"/>
    </row>
    <row r="282" spans="1:3" hidden="1" x14ac:dyDescent="0.25">
      <c r="A282" s="150" t="s">
        <v>2825</v>
      </c>
      <c r="B282" s="150" t="s">
        <v>898</v>
      </c>
      <c r="C282" s="150"/>
    </row>
    <row r="283" spans="1:3" hidden="1" x14ac:dyDescent="0.25">
      <c r="A283" s="150" t="s">
        <v>2825</v>
      </c>
      <c r="B283" s="150" t="s">
        <v>898</v>
      </c>
      <c r="C283" s="150"/>
    </row>
    <row r="284" spans="1:3" hidden="1" x14ac:dyDescent="0.25">
      <c r="A284" s="150" t="s">
        <v>2826</v>
      </c>
      <c r="B284" s="150" t="s">
        <v>898</v>
      </c>
      <c r="C284" s="150"/>
    </row>
    <row r="285" spans="1:3" hidden="1" x14ac:dyDescent="0.25">
      <c r="A285" s="150" t="s">
        <v>2829</v>
      </c>
      <c r="B285" s="150" t="s">
        <v>898</v>
      </c>
      <c r="C285" s="150"/>
    </row>
    <row r="286" spans="1:3" hidden="1" x14ac:dyDescent="0.25">
      <c r="A286" s="150" t="s">
        <v>2829</v>
      </c>
      <c r="B286" s="150" t="s">
        <v>898</v>
      </c>
      <c r="C286" s="150"/>
    </row>
    <row r="287" spans="1:3" hidden="1" x14ac:dyDescent="0.25">
      <c r="A287" s="150" t="s">
        <v>2829</v>
      </c>
      <c r="B287" s="150" t="s">
        <v>898</v>
      </c>
      <c r="C287" s="150"/>
    </row>
    <row r="288" spans="1:3" hidden="1" x14ac:dyDescent="0.25">
      <c r="A288" s="150" t="s">
        <v>2829</v>
      </c>
      <c r="B288" s="150" t="s">
        <v>898</v>
      </c>
      <c r="C288" s="150"/>
    </row>
    <row r="289" spans="1:3" hidden="1" x14ac:dyDescent="0.25">
      <c r="A289" s="150" t="s">
        <v>2829</v>
      </c>
      <c r="B289" s="150" t="s">
        <v>898</v>
      </c>
      <c r="C289" s="150"/>
    </row>
    <row r="290" spans="1:3" hidden="1" x14ac:dyDescent="0.25">
      <c r="A290" s="150" t="s">
        <v>2829</v>
      </c>
      <c r="B290" s="150" t="s">
        <v>898</v>
      </c>
      <c r="C290" s="150"/>
    </row>
    <row r="291" spans="1:3" hidden="1" x14ac:dyDescent="0.25">
      <c r="A291" s="150" t="s">
        <v>2829</v>
      </c>
      <c r="B291" s="150" t="s">
        <v>898</v>
      </c>
      <c r="C291" s="150"/>
    </row>
    <row r="292" spans="1:3" hidden="1" x14ac:dyDescent="0.25">
      <c r="A292" s="150" t="s">
        <v>2829</v>
      </c>
      <c r="B292" s="150" t="s">
        <v>898</v>
      </c>
      <c r="C292" s="150"/>
    </row>
    <row r="293" spans="1:3" hidden="1" x14ac:dyDescent="0.25">
      <c r="A293" s="150" t="s">
        <v>2829</v>
      </c>
      <c r="B293" s="150" t="s">
        <v>898</v>
      </c>
      <c r="C293" s="150"/>
    </row>
    <row r="294" spans="1:3" hidden="1" x14ac:dyDescent="0.25">
      <c r="A294" s="150" t="s">
        <v>2829</v>
      </c>
      <c r="B294" s="150" t="s">
        <v>898</v>
      </c>
      <c r="C294" s="150"/>
    </row>
    <row r="295" spans="1:3" hidden="1" x14ac:dyDescent="0.25">
      <c r="A295" s="150" t="s">
        <v>2829</v>
      </c>
      <c r="B295" s="150" t="s">
        <v>898</v>
      </c>
      <c r="C295" s="150"/>
    </row>
    <row r="296" spans="1:3" hidden="1" x14ac:dyDescent="0.25">
      <c r="A296" s="150" t="s">
        <v>2829</v>
      </c>
      <c r="B296" s="150" t="s">
        <v>898</v>
      </c>
      <c r="C296" s="150"/>
    </row>
    <row r="297" spans="1:3" hidden="1" x14ac:dyDescent="0.25">
      <c r="A297" s="150" t="s">
        <v>2829</v>
      </c>
      <c r="B297" s="150" t="s">
        <v>898</v>
      </c>
      <c r="C297" s="150"/>
    </row>
    <row r="298" spans="1:3" hidden="1" x14ac:dyDescent="0.25">
      <c r="A298" s="150" t="s">
        <v>2829</v>
      </c>
      <c r="B298" s="150" t="s">
        <v>898</v>
      </c>
      <c r="C298" s="150"/>
    </row>
    <row r="299" spans="1:3" hidden="1" x14ac:dyDescent="0.25">
      <c r="A299" s="150" t="s">
        <v>2829</v>
      </c>
      <c r="B299" s="150" t="s">
        <v>898</v>
      </c>
      <c r="C299" s="150"/>
    </row>
    <row r="300" spans="1:3" hidden="1" x14ac:dyDescent="0.25">
      <c r="A300" s="150" t="s">
        <v>2829</v>
      </c>
      <c r="B300" s="150" t="s">
        <v>898</v>
      </c>
      <c r="C300" s="150"/>
    </row>
    <row r="301" spans="1:3" hidden="1" x14ac:dyDescent="0.25">
      <c r="A301" s="150" t="s">
        <v>2829</v>
      </c>
      <c r="B301" s="150" t="s">
        <v>898</v>
      </c>
      <c r="C301" s="150"/>
    </row>
    <row r="302" spans="1:3" hidden="1" x14ac:dyDescent="0.25">
      <c r="A302" s="150" t="s">
        <v>2829</v>
      </c>
      <c r="B302" s="150" t="s">
        <v>898</v>
      </c>
      <c r="C302" s="150"/>
    </row>
    <row r="303" spans="1:3" hidden="1" x14ac:dyDescent="0.25">
      <c r="A303" s="150" t="s">
        <v>2829</v>
      </c>
      <c r="B303" s="150" t="s">
        <v>898</v>
      </c>
      <c r="C303" s="150"/>
    </row>
    <row r="304" spans="1:3" hidden="1" x14ac:dyDescent="0.25">
      <c r="A304" s="150" t="s">
        <v>2829</v>
      </c>
      <c r="B304" s="150" t="s">
        <v>898</v>
      </c>
      <c r="C304" s="150"/>
    </row>
    <row r="305" spans="1:3" hidden="1" x14ac:dyDescent="0.25">
      <c r="A305" s="150" t="s">
        <v>2829</v>
      </c>
      <c r="B305" s="150" t="s">
        <v>898</v>
      </c>
      <c r="C305" s="150"/>
    </row>
    <row r="306" spans="1:3" hidden="1" x14ac:dyDescent="0.25">
      <c r="A306" s="150" t="s">
        <v>2829</v>
      </c>
      <c r="B306" s="150" t="s">
        <v>898</v>
      </c>
      <c r="C306" s="150"/>
    </row>
    <row r="307" spans="1:3" hidden="1" x14ac:dyDescent="0.25">
      <c r="A307" s="150" t="s">
        <v>2829</v>
      </c>
      <c r="B307" s="150" t="s">
        <v>898</v>
      </c>
      <c r="C307" s="150"/>
    </row>
    <row r="308" spans="1:3" hidden="1" x14ac:dyDescent="0.25">
      <c r="A308" s="150" t="s">
        <v>2829</v>
      </c>
      <c r="B308" s="150" t="s">
        <v>898</v>
      </c>
      <c r="C308" s="150"/>
    </row>
    <row r="309" spans="1:3" hidden="1" x14ac:dyDescent="0.25">
      <c r="A309" s="150" t="s">
        <v>2829</v>
      </c>
      <c r="B309" s="150" t="s">
        <v>898</v>
      </c>
      <c r="C309" s="150"/>
    </row>
    <row r="310" spans="1:3" hidden="1" x14ac:dyDescent="0.25">
      <c r="A310" s="150" t="s">
        <v>2829</v>
      </c>
      <c r="B310" s="150" t="s">
        <v>898</v>
      </c>
      <c r="C310" s="150"/>
    </row>
    <row r="311" spans="1:3" hidden="1" x14ac:dyDescent="0.25">
      <c r="A311" s="150" t="s">
        <v>2829</v>
      </c>
      <c r="B311" s="150" t="s">
        <v>898</v>
      </c>
      <c r="C311" s="150"/>
    </row>
    <row r="312" spans="1:3" hidden="1" x14ac:dyDescent="0.25">
      <c r="A312" s="150" t="s">
        <v>2829</v>
      </c>
      <c r="B312" s="150" t="s">
        <v>898</v>
      </c>
      <c r="C312" s="150"/>
    </row>
    <row r="313" spans="1:3" hidden="1" x14ac:dyDescent="0.25">
      <c r="A313" s="150" t="s">
        <v>2829</v>
      </c>
      <c r="B313" s="150" t="s">
        <v>898</v>
      </c>
      <c r="C313" s="150"/>
    </row>
    <row r="314" spans="1:3" hidden="1" x14ac:dyDescent="0.25">
      <c r="A314" s="150" t="s">
        <v>2824</v>
      </c>
      <c r="B314" s="150" t="s">
        <v>898</v>
      </c>
      <c r="C314" s="150"/>
    </row>
    <row r="315" spans="1:3" hidden="1" x14ac:dyDescent="0.25">
      <c r="A315" s="150" t="s">
        <v>2824</v>
      </c>
      <c r="B315" s="150" t="s">
        <v>898</v>
      </c>
      <c r="C315" s="150"/>
    </row>
    <row r="316" spans="1:3" hidden="1" x14ac:dyDescent="0.25">
      <c r="A316" s="150" t="s">
        <v>2824</v>
      </c>
      <c r="B316" s="150" t="s">
        <v>898</v>
      </c>
      <c r="C316" s="150"/>
    </row>
    <row r="317" spans="1:3" hidden="1" x14ac:dyDescent="0.25">
      <c r="A317" s="150" t="s">
        <v>2824</v>
      </c>
      <c r="B317" s="150" t="s">
        <v>898</v>
      </c>
      <c r="C317" s="150"/>
    </row>
    <row r="318" spans="1:3" hidden="1" x14ac:dyDescent="0.25">
      <c r="A318" s="150" t="s">
        <v>2824</v>
      </c>
      <c r="B318" s="150" t="s">
        <v>898</v>
      </c>
      <c r="C318" s="150"/>
    </row>
    <row r="319" spans="1:3" hidden="1" x14ac:dyDescent="0.25">
      <c r="A319" s="150" t="s">
        <v>2824</v>
      </c>
      <c r="B319" s="150" t="s">
        <v>898</v>
      </c>
      <c r="C319" s="150"/>
    </row>
    <row r="320" spans="1:3" hidden="1" x14ac:dyDescent="0.25">
      <c r="A320" s="150" t="s">
        <v>2824</v>
      </c>
      <c r="B320" s="150" t="s">
        <v>898</v>
      </c>
      <c r="C320" s="150"/>
    </row>
    <row r="321" spans="1:3" hidden="1" x14ac:dyDescent="0.25">
      <c r="A321" s="150" t="s">
        <v>2824</v>
      </c>
      <c r="B321" s="150" t="s">
        <v>898</v>
      </c>
      <c r="C321" s="150"/>
    </row>
    <row r="322" spans="1:3" hidden="1" x14ac:dyDescent="0.25">
      <c r="A322" s="150" t="s">
        <v>2824</v>
      </c>
      <c r="B322" s="150" t="s">
        <v>898</v>
      </c>
      <c r="C322" s="150"/>
    </row>
    <row r="323" spans="1:3" hidden="1" x14ac:dyDescent="0.25">
      <c r="A323" s="150" t="s">
        <v>2824</v>
      </c>
      <c r="B323" s="150" t="s">
        <v>898</v>
      </c>
      <c r="C323" s="150"/>
    </row>
    <row r="324" spans="1:3" hidden="1" x14ac:dyDescent="0.25">
      <c r="A324" s="150" t="s">
        <v>2824</v>
      </c>
      <c r="B324" s="150" t="s">
        <v>898</v>
      </c>
      <c r="C324" s="150"/>
    </row>
    <row r="325" spans="1:3" hidden="1" x14ac:dyDescent="0.25">
      <c r="A325" s="150" t="s">
        <v>2824</v>
      </c>
      <c r="B325" s="150" t="s">
        <v>898</v>
      </c>
      <c r="C325" s="150"/>
    </row>
    <row r="326" spans="1:3" hidden="1" x14ac:dyDescent="0.25">
      <c r="A326" s="150" t="s">
        <v>2824</v>
      </c>
      <c r="B326" s="150" t="s">
        <v>898</v>
      </c>
      <c r="C326" s="150"/>
    </row>
    <row r="327" spans="1:3" hidden="1" x14ac:dyDescent="0.25">
      <c r="A327" s="150" t="s">
        <v>2824</v>
      </c>
      <c r="B327" s="150" t="s">
        <v>898</v>
      </c>
      <c r="C327" s="150"/>
    </row>
    <row r="328" spans="1:3" hidden="1" x14ac:dyDescent="0.25">
      <c r="A328" s="150" t="s">
        <v>2824</v>
      </c>
      <c r="B328" s="150" t="s">
        <v>898</v>
      </c>
      <c r="C328" s="150"/>
    </row>
    <row r="329" spans="1:3" hidden="1" x14ac:dyDescent="0.25">
      <c r="A329" s="150" t="s">
        <v>2824</v>
      </c>
      <c r="B329" s="150" t="s">
        <v>898</v>
      </c>
      <c r="C329" s="150"/>
    </row>
    <row r="330" spans="1:3" hidden="1" x14ac:dyDescent="0.25">
      <c r="A330" s="150" t="s">
        <v>2824</v>
      </c>
      <c r="B330" s="150" t="s">
        <v>898</v>
      </c>
      <c r="C330" s="150"/>
    </row>
    <row r="331" spans="1:3" hidden="1" x14ac:dyDescent="0.25">
      <c r="A331" s="150" t="s">
        <v>2824</v>
      </c>
      <c r="B331" s="150" t="s">
        <v>898</v>
      </c>
      <c r="C331" s="150"/>
    </row>
    <row r="332" spans="1:3" hidden="1" x14ac:dyDescent="0.25">
      <c r="A332" s="150" t="s">
        <v>2824</v>
      </c>
      <c r="B332" s="150" t="s">
        <v>898</v>
      </c>
      <c r="C332" s="150"/>
    </row>
    <row r="333" spans="1:3" ht="30" hidden="1" x14ac:dyDescent="0.25">
      <c r="A333" s="150" t="s">
        <v>2827</v>
      </c>
      <c r="B333" s="150" t="s">
        <v>898</v>
      </c>
      <c r="C333" s="150"/>
    </row>
    <row r="334" spans="1:3" ht="30" hidden="1" x14ac:dyDescent="0.25">
      <c r="A334" s="150" t="s">
        <v>2827</v>
      </c>
      <c r="B334" s="150" t="s">
        <v>898</v>
      </c>
      <c r="C334" s="150"/>
    </row>
    <row r="335" spans="1:3" ht="30" hidden="1" x14ac:dyDescent="0.25">
      <c r="A335" s="150" t="s">
        <v>2827</v>
      </c>
      <c r="B335" s="150" t="s">
        <v>898</v>
      </c>
      <c r="C335" s="150"/>
    </row>
    <row r="336" spans="1:3" ht="30" hidden="1" x14ac:dyDescent="0.25">
      <c r="A336" s="150" t="s">
        <v>2827</v>
      </c>
      <c r="B336" s="150" t="s">
        <v>898</v>
      </c>
      <c r="C336" s="150"/>
    </row>
    <row r="337" spans="1:3" ht="30" hidden="1" x14ac:dyDescent="0.25">
      <c r="A337" s="150" t="s">
        <v>2827</v>
      </c>
      <c r="B337" s="150" t="s">
        <v>898</v>
      </c>
      <c r="C337" s="150"/>
    </row>
    <row r="338" spans="1:3" hidden="1" x14ac:dyDescent="0.25">
      <c r="A338" s="150" t="s">
        <v>2825</v>
      </c>
      <c r="B338" s="150" t="s">
        <v>898</v>
      </c>
      <c r="C338" s="150"/>
    </row>
    <row r="339" spans="1:3" hidden="1" x14ac:dyDescent="0.25">
      <c r="A339" s="150" t="s">
        <v>2825</v>
      </c>
      <c r="B339" s="150" t="s">
        <v>898</v>
      </c>
      <c r="C339" s="150"/>
    </row>
    <row r="340" spans="1:3" hidden="1" x14ac:dyDescent="0.25">
      <c r="A340" s="150" t="s">
        <v>2825</v>
      </c>
      <c r="B340" s="150" t="s">
        <v>898</v>
      </c>
      <c r="C340" s="150"/>
    </row>
    <row r="341" spans="1:3" hidden="1" x14ac:dyDescent="0.25">
      <c r="A341" s="150" t="s">
        <v>2825</v>
      </c>
      <c r="B341" s="150" t="s">
        <v>898</v>
      </c>
      <c r="C341" s="150"/>
    </row>
    <row r="342" spans="1:3" hidden="1" x14ac:dyDescent="0.25">
      <c r="A342" s="150" t="s">
        <v>2825</v>
      </c>
      <c r="B342" s="150" t="s">
        <v>898</v>
      </c>
      <c r="C342" s="150"/>
    </row>
    <row r="343" spans="1:3" hidden="1" x14ac:dyDescent="0.25">
      <c r="A343" s="150" t="s">
        <v>2825</v>
      </c>
      <c r="B343" s="150" t="s">
        <v>898</v>
      </c>
      <c r="C343" s="150"/>
    </row>
    <row r="344" spans="1:3" hidden="1" x14ac:dyDescent="0.25">
      <c r="A344" s="150" t="s">
        <v>2825</v>
      </c>
      <c r="B344" s="150" t="s">
        <v>898</v>
      </c>
      <c r="C344" s="150"/>
    </row>
    <row r="345" spans="1:3" ht="30" hidden="1" x14ac:dyDescent="0.25">
      <c r="A345" s="150" t="s">
        <v>2827</v>
      </c>
      <c r="B345" s="150" t="s">
        <v>898</v>
      </c>
      <c r="C345" s="150"/>
    </row>
    <row r="346" spans="1:3" ht="30" hidden="1" x14ac:dyDescent="0.25">
      <c r="A346" s="150" t="s">
        <v>2827</v>
      </c>
      <c r="B346" s="150" t="s">
        <v>898</v>
      </c>
      <c r="C346" s="150"/>
    </row>
    <row r="347" spans="1:3" ht="30" hidden="1" x14ac:dyDescent="0.25">
      <c r="A347" s="150" t="s">
        <v>2827</v>
      </c>
      <c r="B347" s="150" t="s">
        <v>898</v>
      </c>
      <c r="C347" s="150"/>
    </row>
    <row r="348" spans="1:3" ht="30" hidden="1" x14ac:dyDescent="0.25">
      <c r="A348" s="150" t="s">
        <v>2827</v>
      </c>
      <c r="B348" s="150" t="s">
        <v>898</v>
      </c>
      <c r="C348" s="150"/>
    </row>
    <row r="349" spans="1:3" ht="30" x14ac:dyDescent="0.25">
      <c r="A349" s="150" t="s">
        <v>2827</v>
      </c>
      <c r="B349" s="150" t="s">
        <v>42</v>
      </c>
      <c r="C349" s="150" t="s">
        <v>2802</v>
      </c>
    </row>
    <row r="350" spans="1:3" x14ac:dyDescent="0.25">
      <c r="A350" s="150" t="s">
        <v>2829</v>
      </c>
      <c r="B350" s="150" t="s">
        <v>42</v>
      </c>
      <c r="C350" s="150" t="s">
        <v>2450</v>
      </c>
    </row>
    <row r="351" spans="1:3" hidden="1" x14ac:dyDescent="0.25">
      <c r="A351" s="150" t="s">
        <v>2823</v>
      </c>
      <c r="B351" s="150" t="s">
        <v>42</v>
      </c>
      <c r="C351" s="150"/>
    </row>
    <row r="352" spans="1:3" hidden="1" x14ac:dyDescent="0.25">
      <c r="A352" s="150" t="s">
        <v>2828</v>
      </c>
      <c r="B352" s="150" t="s">
        <v>42</v>
      </c>
      <c r="C352" s="150"/>
    </row>
    <row r="353" spans="1:3" ht="30" hidden="1" x14ac:dyDescent="0.25">
      <c r="A353" s="150" t="s">
        <v>2827</v>
      </c>
      <c r="B353" s="150" t="s">
        <v>42</v>
      </c>
      <c r="C353" s="150"/>
    </row>
    <row r="354" spans="1:3" ht="30" hidden="1" x14ac:dyDescent="0.25">
      <c r="A354" s="150" t="s">
        <v>2827</v>
      </c>
      <c r="B354" s="150" t="s">
        <v>42</v>
      </c>
      <c r="C354" s="150"/>
    </row>
    <row r="355" spans="1:3" hidden="1" x14ac:dyDescent="0.25">
      <c r="A355" s="150" t="s">
        <v>2829</v>
      </c>
      <c r="B355" s="150" t="s">
        <v>42</v>
      </c>
      <c r="C355" s="150"/>
    </row>
    <row r="356" spans="1:3" hidden="1" x14ac:dyDescent="0.25">
      <c r="A356" s="150" t="s">
        <v>2829</v>
      </c>
      <c r="B356" s="150" t="s">
        <v>42</v>
      </c>
      <c r="C356" s="150"/>
    </row>
    <row r="357" spans="1:3" hidden="1" x14ac:dyDescent="0.25">
      <c r="A357" s="150" t="s">
        <v>2829</v>
      </c>
      <c r="B357" s="150" t="s">
        <v>42</v>
      </c>
      <c r="C357" s="150"/>
    </row>
    <row r="358" spans="1:3" hidden="1" x14ac:dyDescent="0.25">
      <c r="A358" s="150" t="s">
        <v>2829</v>
      </c>
      <c r="B358" s="150" t="s">
        <v>42</v>
      </c>
      <c r="C358" s="150"/>
    </row>
    <row r="359" spans="1:3" hidden="1" x14ac:dyDescent="0.25">
      <c r="A359" s="150" t="s">
        <v>2829</v>
      </c>
      <c r="B359" s="150" t="s">
        <v>42</v>
      </c>
      <c r="C359" s="150"/>
    </row>
    <row r="360" spans="1:3" hidden="1" x14ac:dyDescent="0.25">
      <c r="A360" s="150" t="s">
        <v>2829</v>
      </c>
      <c r="B360" s="150" t="s">
        <v>42</v>
      </c>
      <c r="C360" s="150"/>
    </row>
  </sheetData>
  <sortState ref="A52:C96">
    <sortCondition ref="A52:A96"/>
  </sortState>
  <mergeCells count="1">
    <mergeCell ref="A9:B9"/>
  </mergeCells>
  <hyperlinks>
    <hyperlink ref="A1" r:id="rId1"/>
  </hyperlinks>
  <pageMargins left="0.31496062992125984" right="0.59055118110236227" top="0.6692913385826772" bottom="0.62992125984251968" header="0.31496062992125984" footer="0.31496062992125984"/>
  <pageSetup paperSize="9" orientation="landscape" r:id="rId2"/>
  <headerFooter>
    <oddHeader>&amp;LChelveston-cum-Caldecott Neighbourhood Plan&amp;RRaw results of the vote on development propositions</oddHeader>
    <oddFooter>&amp;LPage &amp;P of &amp;N&amp;C&amp;A&amp;RNDP-RESULTS/v2.0</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12" sqref="E12"/>
    </sheetView>
  </sheetViews>
  <sheetFormatPr defaultRowHeight="15" x14ac:dyDescent="0.25"/>
  <cols>
    <col min="2" max="3" width="6.140625" customWidth="1"/>
    <col min="4" max="4" width="14.7109375" customWidth="1"/>
    <col min="5" max="5" width="86.5703125" customWidth="1"/>
  </cols>
  <sheetData>
    <row r="1" spans="1:5" x14ac:dyDescent="0.25">
      <c r="A1" s="37" t="s">
        <v>2815</v>
      </c>
      <c r="B1" s="202" t="s">
        <v>2817</v>
      </c>
      <c r="C1" s="203"/>
      <c r="D1" s="175" t="s">
        <v>3394</v>
      </c>
      <c r="E1" s="37" t="s">
        <v>2816</v>
      </c>
    </row>
    <row r="2" spans="1:5" x14ac:dyDescent="0.25">
      <c r="A2" s="80" t="s">
        <v>2822</v>
      </c>
      <c r="B2" s="167" t="s">
        <v>2840</v>
      </c>
      <c r="C2" s="22"/>
      <c r="D2" s="22" t="s">
        <v>3395</v>
      </c>
      <c r="E2" s="22" t="s">
        <v>2818</v>
      </c>
    </row>
    <row r="3" spans="1:5" x14ac:dyDescent="0.25">
      <c r="A3" s="22" t="s">
        <v>2819</v>
      </c>
      <c r="B3" s="167" t="s">
        <v>2840</v>
      </c>
      <c r="C3" s="22"/>
      <c r="D3" s="22" t="s">
        <v>3396</v>
      </c>
      <c r="E3" s="22" t="s">
        <v>2820</v>
      </c>
    </row>
    <row r="4" spans="1:5" x14ac:dyDescent="0.25">
      <c r="A4" s="22" t="s">
        <v>2821</v>
      </c>
      <c r="B4" s="167" t="s">
        <v>2840</v>
      </c>
      <c r="C4" s="167" t="s">
        <v>2841</v>
      </c>
      <c r="D4" s="22" t="s">
        <v>2814</v>
      </c>
      <c r="E4" s="22" t="s">
        <v>2867</v>
      </c>
    </row>
    <row r="5" spans="1:5" x14ac:dyDescent="0.25">
      <c r="A5" s="22"/>
      <c r="B5" s="22"/>
      <c r="C5" s="22"/>
      <c r="D5" s="22"/>
      <c r="E5" s="22"/>
    </row>
    <row r="6" spans="1:5" x14ac:dyDescent="0.25">
      <c r="A6" s="22"/>
      <c r="B6" s="22"/>
      <c r="C6" s="22"/>
      <c r="D6" s="22"/>
      <c r="E6" s="22"/>
    </row>
    <row r="7" spans="1:5" x14ac:dyDescent="0.25">
      <c r="A7" s="22"/>
      <c r="B7" s="22"/>
      <c r="C7" s="22"/>
      <c r="D7" s="22"/>
      <c r="E7" s="22"/>
    </row>
    <row r="8" spans="1:5" x14ac:dyDescent="0.25">
      <c r="A8" s="22"/>
      <c r="B8" s="22"/>
      <c r="C8" s="22"/>
      <c r="D8" s="22"/>
      <c r="E8" s="22"/>
    </row>
    <row r="9" spans="1:5" x14ac:dyDescent="0.25">
      <c r="A9" s="22"/>
      <c r="B9" s="22"/>
      <c r="C9" s="22"/>
      <c r="D9" s="22"/>
      <c r="E9" s="22"/>
    </row>
    <row r="10" spans="1:5" x14ac:dyDescent="0.25">
      <c r="A10" s="22"/>
      <c r="B10" s="22"/>
      <c r="C10" s="22"/>
      <c r="D10" s="22"/>
      <c r="E10" s="22"/>
    </row>
  </sheetData>
  <mergeCells count="1">
    <mergeCell ref="B1:C1"/>
  </mergeCells>
  <hyperlinks>
    <hyperlink ref="B3" r:id="rId1"/>
    <hyperlink ref="B4" r:id="rId2"/>
    <hyperlink ref="C4" r:id="rId3"/>
    <hyperlink ref="B2" r:id="rId4"/>
  </hyperlinks>
  <pageMargins left="0.31496062992125984" right="0.59055118110236227" top="0.6692913385826772" bottom="0.62992125984251968" header="0.31496062992125984" footer="0.31496062992125984"/>
  <pageSetup paperSize="9" orientation="landscape" r:id="rId5"/>
  <headerFooter>
    <oddHeader>&amp;LChelveston-cum-Caldecott Neighbourhood Plan&amp;RRaw results of the vote on development propositions</oddHeader>
    <oddFooter>&amp;LPage &amp;P of &amp;N&amp;C&amp;A&amp;RNDP-RESULTS/v2.0</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25</vt:i4>
      </vt:variant>
    </vt:vector>
  </HeadingPairs>
  <TitlesOfParts>
    <vt:vector size="52" baseType="lpstr">
      <vt:lpstr>Published Summary</vt:lpstr>
      <vt:lpstr>Q1</vt:lpstr>
      <vt:lpstr>Q2</vt:lpstr>
      <vt:lpstr>Q3</vt:lpstr>
      <vt:lpstr>Q4</vt:lpstr>
      <vt:lpstr>Q5</vt:lpstr>
      <vt:lpstr>Q6</vt:lpstr>
      <vt:lpstr>NDP-S001</vt:lpstr>
      <vt:lpstr>NDP-S002</vt:lpstr>
      <vt:lpstr>NDP-S004a</vt:lpstr>
      <vt:lpstr>NDP-S004b</vt:lpstr>
      <vt:lpstr>NDP-S005</vt:lpstr>
      <vt:lpstr>NDP-S006</vt:lpstr>
      <vt:lpstr>NDP-S007</vt:lpstr>
      <vt:lpstr>NDP-S008</vt:lpstr>
      <vt:lpstr>NDP-S013</vt:lpstr>
      <vt:lpstr>NDP-S014</vt:lpstr>
      <vt:lpstr>NDP-S015</vt:lpstr>
      <vt:lpstr>NDP-S017</vt:lpstr>
      <vt:lpstr>NDP-S018a</vt:lpstr>
      <vt:lpstr>NDP-S018b</vt:lpstr>
      <vt:lpstr>NDP-S019a</vt:lpstr>
      <vt:lpstr>NDP-S019b</vt:lpstr>
      <vt:lpstr>NDP-S020a</vt:lpstr>
      <vt:lpstr>NDP-S020b</vt:lpstr>
      <vt:lpstr>NDP-S021</vt:lpstr>
      <vt:lpstr>Releases</vt:lpstr>
      <vt:lpstr>'NDP-S001'!Print_Titles</vt:lpstr>
      <vt:lpstr>'NDP-S002'!Print_Titles</vt:lpstr>
      <vt:lpstr>'NDP-S004a'!Print_Titles</vt:lpstr>
      <vt:lpstr>'NDP-S004b'!Print_Titles</vt:lpstr>
      <vt:lpstr>'NDP-S005'!Print_Titles</vt:lpstr>
      <vt:lpstr>'NDP-S006'!Print_Titles</vt:lpstr>
      <vt:lpstr>'NDP-S007'!Print_Titles</vt:lpstr>
      <vt:lpstr>'NDP-S008'!Print_Titles</vt:lpstr>
      <vt:lpstr>'NDP-S013'!Print_Titles</vt:lpstr>
      <vt:lpstr>'NDP-S014'!Print_Titles</vt:lpstr>
      <vt:lpstr>'NDP-S015'!Print_Titles</vt:lpstr>
      <vt:lpstr>'NDP-S017'!Print_Titles</vt:lpstr>
      <vt:lpstr>'NDP-S018a'!Print_Titles</vt:lpstr>
      <vt:lpstr>'NDP-S018b'!Print_Titles</vt:lpstr>
      <vt:lpstr>'NDP-S019a'!Print_Titles</vt:lpstr>
      <vt:lpstr>'NDP-S019b'!Print_Titles</vt:lpstr>
      <vt:lpstr>'NDP-S020a'!Print_Titles</vt:lpstr>
      <vt:lpstr>'NDP-S020b'!Print_Titles</vt:lpstr>
      <vt:lpstr>'NDP-S021'!Print_Titles</vt:lpstr>
      <vt:lpstr>'Q1'!Print_Titles</vt:lpstr>
      <vt:lpstr>'Q3'!Print_Titles</vt:lpstr>
      <vt:lpstr>'Q4'!Print_Titles</vt:lpstr>
      <vt:lpstr>'Q5'!Print_Titles</vt:lpstr>
      <vt:lpstr>'Q6'!Print_Titles</vt:lpstr>
      <vt:lpstr>propositions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NDP-RESULTS-2014-03-27-v2.0</dc:title>
  <dc:creator>Adrian Dale</dc:creator>
  <cp:lastModifiedBy>Adrian Dale</cp:lastModifiedBy>
  <cp:lastPrinted>2014-03-28T17:50:59Z</cp:lastPrinted>
  <dcterms:created xsi:type="dcterms:W3CDTF">2014-03-23T20:02:22Z</dcterms:created>
  <dcterms:modified xsi:type="dcterms:W3CDTF">2014-03-28T17:55:12Z</dcterms:modified>
</cp:coreProperties>
</file>